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家电3C家装以旧换新企业名单" sheetId="2" r:id="rId1"/>
    <sheet name="Sheet2" sheetId="4" state="hidden" r:id="rId2"/>
  </sheets>
  <definedNames>
    <definedName name="_xlnm._FilterDatabase" localSheetId="0" hidden="1">家电3C家装以旧换新企业名单!#REF!</definedName>
    <definedName name="_xlnm.Print_Titles" localSheetId="0">家电3C家装以旧换新企业名单!$2:$2</definedName>
  </definedNames>
  <calcPr calcId="144525"/>
</workbook>
</file>

<file path=xl/sharedStrings.xml><?xml version="1.0" encoding="utf-8"?>
<sst xmlns="http://schemas.openxmlformats.org/spreadsheetml/2006/main" count="511" uniqueCount="226">
  <si>
    <t>海沧区2026年商务领域参与以旧换新家电3C企业第一批清单</t>
  </si>
  <si>
    <t>序号</t>
  </si>
  <si>
    <t>企业名称</t>
  </si>
  <si>
    <t>门店名称</t>
  </si>
  <si>
    <t>门店所在行政区域</t>
  </si>
  <si>
    <t>门店地址（实际对外经营场所）</t>
  </si>
  <si>
    <t>品牌</t>
  </si>
  <si>
    <t>企业类型
（家电、3C）</t>
  </si>
  <si>
    <t>厦门中金通通信科技有限公司</t>
  </si>
  <si>
    <t>中国移动专营店荣耀授权店</t>
  </si>
  <si>
    <t>海沧区</t>
  </si>
  <si>
    <r>
      <rPr>
        <sz val="10"/>
        <rFont val="仿宋_GB2312"/>
        <charset val="134"/>
      </rPr>
      <t>厦门市海沧区新阳街道新</t>
    </r>
    <r>
      <rPr>
        <sz val="10"/>
        <rFont val="宋体"/>
        <charset val="134"/>
      </rPr>
      <t>垵</t>
    </r>
    <r>
      <rPr>
        <sz val="10"/>
        <rFont val="仿宋_GB2312"/>
        <charset val="134"/>
      </rPr>
      <t>村新</t>
    </r>
    <r>
      <rPr>
        <sz val="10"/>
        <rFont val="宋体"/>
        <charset val="134"/>
      </rPr>
      <t>垵</t>
    </r>
    <r>
      <rPr>
        <sz val="10"/>
        <rFont val="仿宋_GB2312"/>
        <charset val="134"/>
      </rPr>
      <t>中路95-110号</t>
    </r>
  </si>
  <si>
    <t>华为、荣耀、OPPO、VIVO、小米</t>
  </si>
  <si>
    <t>3C</t>
  </si>
  <si>
    <t>华为、荣耀授权店</t>
  </si>
  <si>
    <t>集美区</t>
  </si>
  <si>
    <t>厦门市集美区杏滨街道锦园路26-101号</t>
  </si>
  <si>
    <t>厦门国兴美电器有限公司</t>
  </si>
  <si>
    <t>苏宁易购</t>
  </si>
  <si>
    <t>中国(福建)自由贸易试验区厦门片区滨湖一里219号-102单元</t>
  </si>
  <si>
    <t>苹果，华为，三星，小米，OPPO，VIVO,荣耀，一加</t>
  </si>
  <si>
    <t>厦门市超讯发商贸有限公司</t>
  </si>
  <si>
    <t>中国移动超讯发加盟厅</t>
  </si>
  <si>
    <r>
      <rPr>
        <sz val="10"/>
        <rFont val="仿宋_GB2312"/>
        <charset val="134"/>
      </rPr>
      <t>厦门市海沧区新</t>
    </r>
    <r>
      <rPr>
        <sz val="10"/>
        <rFont val="宋体"/>
        <charset val="134"/>
      </rPr>
      <t>垵</t>
    </r>
    <r>
      <rPr>
        <sz val="10"/>
        <rFont val="仿宋_GB2312"/>
        <charset val="134"/>
      </rPr>
      <t>中路10号</t>
    </r>
  </si>
  <si>
    <t>VIVO.OPPO.荣耀</t>
  </si>
  <si>
    <t>中国移动荣兴手机店</t>
  </si>
  <si>
    <r>
      <rPr>
        <sz val="10"/>
        <rFont val="仿宋_GB2312"/>
        <charset val="134"/>
      </rPr>
      <t>厦门市海沧区新</t>
    </r>
    <r>
      <rPr>
        <sz val="10"/>
        <rFont val="宋体"/>
        <charset val="134"/>
      </rPr>
      <t>垵</t>
    </r>
    <r>
      <rPr>
        <sz val="10"/>
        <rFont val="仿宋_GB2312"/>
        <charset val="134"/>
      </rPr>
      <t>中路52-104号</t>
    </r>
  </si>
  <si>
    <t>厦门市瑞尔泽贸易有限公司</t>
  </si>
  <si>
    <t>盛利通通讯器材店</t>
  </si>
  <si>
    <t>厦门市海沧区东孚街道东孚商业街天竺一里102-104号</t>
  </si>
  <si>
    <t>盛卓益通讯器材店</t>
  </si>
  <si>
    <t>厦门市海沧区东孚街道孚莲二里253号117</t>
  </si>
  <si>
    <t>厦门市鑫旺欣贸易有限公司</t>
  </si>
  <si>
    <t>鑫旺欣手机城</t>
  </si>
  <si>
    <t>厦门市海沧区海富路247之二</t>
  </si>
  <si>
    <t>华为、荣耀、苹果、OPPO、vivo</t>
  </si>
  <si>
    <t>华为专卖店</t>
  </si>
  <si>
    <t>厦门市海沧区海富路238号</t>
  </si>
  <si>
    <t>中国移动</t>
  </si>
  <si>
    <t>厦门市海沧区钟林路316号F1025铺</t>
  </si>
  <si>
    <t>厦门市海沧区霞阳社区中路258-2-108号</t>
  </si>
  <si>
    <t>OPPO专卖店</t>
  </si>
  <si>
    <t>厦门市海沧区霞阳社区中路258-2-109号</t>
  </si>
  <si>
    <t>厦门市集美区杏滨街道杏林西路39-2-107号</t>
  </si>
  <si>
    <t>华为授权店</t>
  </si>
  <si>
    <t>厦门市集美区杏滨街道杏林西路1-107号</t>
  </si>
  <si>
    <t>厦门市集美区杏滨街道杏林西路32-209号</t>
  </si>
  <si>
    <t>厦门市海沧区新景东里200号109室</t>
  </si>
  <si>
    <t>厦门市集美区杏滨街道杏林西路32-208号</t>
  </si>
  <si>
    <t>厦门市盈业贸易有限公司</t>
  </si>
  <si>
    <t>厦门市海沧区沧湖东一里253号</t>
  </si>
  <si>
    <t>厦门市海沧区山边社区山边社63号</t>
  </si>
  <si>
    <t>厦门市海沧区锦里村北片99-102</t>
  </si>
  <si>
    <t>厦门恰千贸易有限公司</t>
  </si>
  <si>
    <t>厦门市海沧区滨湖北二路90-107号</t>
  </si>
  <si>
    <t>OPPO</t>
  </si>
  <si>
    <t>湖里区</t>
  </si>
  <si>
    <t>厦门市湖里区仙岳路4666号湖里万达广场276-A-B</t>
  </si>
  <si>
    <t>同安区</t>
  </si>
  <si>
    <t>厦门市同安区西洲路3003号F1131</t>
  </si>
  <si>
    <t>厦门市同安区双溪大道799号M1-LG-004-3铺位</t>
  </si>
  <si>
    <t>思明区</t>
  </si>
  <si>
    <t>厦门市思明区莲岳路221号1004室</t>
  </si>
  <si>
    <t>厦门好评信息技术有限公司</t>
  </si>
  <si>
    <t>好评</t>
  </si>
  <si>
    <t>厦门市海沧区海沧大道893 号1705单元之二</t>
  </si>
  <si>
    <t>华为、华硕、戴尔、联想</t>
  </si>
  <si>
    <t>家电</t>
  </si>
  <si>
    <t>华为好评专卖店
（京东）</t>
  </si>
  <si>
    <t>https://huaweihaoping.jd.com/</t>
  </si>
  <si>
    <t>厦门拓来科技有限公司</t>
  </si>
  <si>
    <t>天猫</t>
  </si>
  <si>
    <r>
      <rPr>
        <sz val="10"/>
        <rFont val="仿宋_GB2312"/>
        <charset val="134"/>
      </rPr>
      <t>厦门市海沧区新</t>
    </r>
    <r>
      <rPr>
        <sz val="10"/>
        <rFont val="宋体"/>
        <charset val="134"/>
      </rPr>
      <t>垵</t>
    </r>
    <r>
      <rPr>
        <sz val="10"/>
        <rFont val="仿宋_GB2312"/>
        <charset val="134"/>
      </rPr>
      <t>东社77-8号101室</t>
    </r>
  </si>
  <si>
    <t>美的、格力、海尔、TCL、奥克斯、松下、西门子、容声等</t>
  </si>
  <si>
    <t>家电、3C</t>
  </si>
  <si>
    <t>华为</t>
  </si>
  <si>
    <t>厦门优立选电器有限公司</t>
  </si>
  <si>
    <t>京东家电海沧龙湖店</t>
  </si>
  <si>
    <t>厦门市海沧区鼎美东里457号</t>
  </si>
  <si>
    <t>京东家电、家居</t>
  </si>
  <si>
    <t>厦门恒城兴商贸有限公司</t>
  </si>
  <si>
    <t>ROBAM老板电器（海沧东孚店）</t>
  </si>
  <si>
    <t>厦门市海沧区东孚街道莲花社区莲花社230-101</t>
  </si>
  <si>
    <t>老板、美的、海尔、方太、史密斯、TCL、松下、创维、海信 、小天鹅、格力、康佳、林内、索尼、东芝、美大、火星人、樱花、卡萨帝、COLMO、石头、科沃斯、追觅</t>
  </si>
  <si>
    <t>厦门臻曦我家家居有限公司</t>
  </si>
  <si>
    <t>海沧华帝专卖店</t>
  </si>
  <si>
    <t>厦门市海沧区海富路200-1号</t>
  </si>
  <si>
    <t>华帝</t>
  </si>
  <si>
    <r>
      <rPr>
        <sz val="10"/>
        <rFont val="仿宋_GB2312"/>
        <charset val="134"/>
      </rPr>
      <t>厦门湖里区湖边湾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驻点</t>
    </r>
  </si>
  <si>
    <r>
      <rPr>
        <sz val="10"/>
        <rFont val="仿宋_GB2312"/>
        <charset val="134"/>
      </rPr>
      <t>厦门湖里区金山街道湖边湾</t>
    </r>
    <r>
      <rPr>
        <sz val="10"/>
        <rFont val="宋体"/>
        <charset val="134"/>
      </rPr>
      <t>璟</t>
    </r>
    <r>
      <rPr>
        <sz val="10"/>
        <rFont val="仿宋_GB2312"/>
        <charset val="134"/>
      </rPr>
      <t>B区3号楼501</t>
    </r>
  </si>
  <si>
    <t>翔安区华帝专卖店</t>
  </si>
  <si>
    <t>翔安区</t>
  </si>
  <si>
    <t>厦门翔安区新店镇宋板三里78号</t>
  </si>
  <si>
    <t>集美喜盈门华帝专卖店</t>
  </si>
  <si>
    <t>厦门集美侨英街道同集南路218号二楼</t>
  </si>
  <si>
    <t>湖里吉家华帝专卖店</t>
  </si>
  <si>
    <t>厦门湖里区禾山街道金湖118号</t>
  </si>
  <si>
    <t>厦门有品通电器有限责任公司</t>
  </si>
  <si>
    <t>天猫电器体验店（沧林路店）</t>
  </si>
  <si>
    <t>沧林路95号</t>
  </si>
  <si>
    <t>美的、海尔、方太、卡萨帝、九阳、小天鹅、老板、容声、松下、史密斯、奥克斯、创维、海信、格力、TCL等</t>
  </si>
  <si>
    <t>厦门清水瑶环境科技有限公司</t>
  </si>
  <si>
    <t>马銮湾天猫优品电器体验店</t>
  </si>
  <si>
    <t>海沧区东孚街道孚莲一里631号</t>
  </si>
  <si>
    <t>格力、美的、海尔、容声、海信等等</t>
  </si>
  <si>
    <t>厦门市佳美日顺科技有限公司</t>
  </si>
  <si>
    <r>
      <rPr>
        <sz val="12"/>
        <rFont val="仿宋_GB2312"/>
        <charset val="134"/>
      </rPr>
      <t>海尔(</t>
    </r>
    <r>
      <rPr>
        <b/>
        <sz val="12"/>
        <rFont val="仿宋_GB2312"/>
        <charset val="134"/>
      </rPr>
      <t>东孚店</t>
    </r>
    <r>
      <rPr>
        <sz val="12"/>
        <rFont val="仿宋_GB2312"/>
        <charset val="134"/>
      </rPr>
      <t>)</t>
    </r>
  </si>
  <si>
    <t>厦门市海沧区东孚街道孚莲一里658号海尔专卖店</t>
  </si>
  <si>
    <t>海尔、卡萨帝、松下、格力、小天鹅、博世、西门子、老板、科沃斯、石头、好太太、OXO、朗斯</t>
  </si>
  <si>
    <t>厦门驿峰工程设备有限公司</t>
  </si>
  <si>
    <t>驿峰</t>
  </si>
  <si>
    <t>海沧区滨湖东路137号</t>
  </si>
  <si>
    <t>格力晶弘大松</t>
  </si>
  <si>
    <t>厦门万长机电设备工程有限公司</t>
  </si>
  <si>
    <t>格力专卖店</t>
  </si>
  <si>
    <t>厦门市海沧区沧林路284号</t>
  </si>
  <si>
    <t>格力</t>
  </si>
  <si>
    <t>厦门格欣制冷设备有限公司</t>
  </si>
  <si>
    <t>格力空调新阳店</t>
  </si>
  <si>
    <r>
      <rPr>
        <sz val="10"/>
        <rFont val="仿宋_GB2312"/>
        <charset val="134"/>
      </rPr>
      <t>厦门市海沧区新</t>
    </r>
    <r>
      <rPr>
        <sz val="10"/>
        <rFont val="宋体"/>
        <charset val="134"/>
      </rPr>
      <t>垵</t>
    </r>
    <r>
      <rPr>
        <sz val="10"/>
        <rFont val="仿宋_GB2312"/>
        <charset val="134"/>
      </rPr>
      <t>村东片463号之2</t>
    </r>
  </si>
  <si>
    <t>索尼，三星，海信，创维，华为，小米，TCL，长虹，酷开，Vidda,康佳，东芝，松下海尔，美的，西门子，博世，奥马，容声，卡萨帝，COLMO，格力，三菱，日立，大金，飞利浦，小天鹅，老板，方太，华帝，万家乐，帅康，美诺，樱花，凯度，康宝，碧水源，沁园，立升，安吉尔，史密斯，林内，格兰仕，苏泊尔，九阳，科沃斯，石头，追觅，云鲸，戴森，莱克，艾美特，德施曼，帝嘉，鹿克，欧普，好太太，四季沐歌，奥普，荣耀，魅族，一加，联想，戴尔，华硕，惠普，</t>
  </si>
  <si>
    <t>厦门浙森电器有限公司</t>
  </si>
  <si>
    <t>ROBAM老板（海沧招商花园店）</t>
  </si>
  <si>
    <t>厦门市海沧区新景东里200号412室</t>
  </si>
  <si>
    <t>老板电器</t>
  </si>
  <si>
    <t>ROBAM老板（海沧沧林路店）</t>
  </si>
  <si>
    <t>厦门市海沧区沧林路65-101号</t>
  </si>
  <si>
    <t>厦门洪宝贸易有限公司</t>
  </si>
  <si>
    <t xml:space="preserve">天猫优品理想厨房 </t>
  </si>
  <si>
    <t>福建省厦门市海沧区孚莲二里187号101室</t>
  </si>
  <si>
    <t>格力、海尔、美的、方太、松下、创维、老板、西门子、小天鹅、海信、苏泊尔、林内、安吉尔、科沃斯、添可、TCL、康佳、奥克斯等所有品牌</t>
  </si>
  <si>
    <t>厦门正源辉贸易有限公司</t>
  </si>
  <si>
    <t>京东家电专卖店</t>
  </si>
  <si>
    <t>海沧区嵩屿街道沧林路232号</t>
  </si>
  <si>
    <t>各大品牌</t>
  </si>
  <si>
    <t>厦门明盛迎机电设备工程有限公司</t>
  </si>
  <si>
    <t>格力中央空调</t>
  </si>
  <si>
    <t>海沧区新景西里335号114室</t>
  </si>
  <si>
    <t>厦门市信晖宏物资贸易有限公司</t>
  </si>
  <si>
    <t>厦门市海沧区沧虹路299号</t>
  </si>
  <si>
    <t>厦门就这佳贸易有限公司</t>
  </si>
  <si>
    <t>就这佳海沧店</t>
  </si>
  <si>
    <t>海沧区沧湖东二里40号901</t>
  </si>
  <si>
    <t>康佳、新飞等</t>
  </si>
  <si>
    <t>就这佳集美店</t>
  </si>
  <si>
    <t>集美区灌口镇顶许村大东山社123号</t>
  </si>
  <si>
    <t>厦门兴德商贸有限公司</t>
  </si>
  <si>
    <t>樱花</t>
  </si>
  <si>
    <t>厦门市海沧区海林路80号</t>
  </si>
  <si>
    <t>TCL、好太太、康宝、樱花、方太、老板、海尔、美的、碧水源、爱尔、蓝飘尔、西门子、索尼、能率、林内、百乐满、安吉尔、水美乐、沁园、德施曼、凯迪仕、追觅、九牧</t>
  </si>
  <si>
    <t>厦门鑫天能环保设备有限公司</t>
  </si>
  <si>
    <t>怡口净水海沧店</t>
  </si>
  <si>
    <t>海沧沧林路234号</t>
  </si>
  <si>
    <t>露珠、怡口、林内、三菱电机</t>
  </si>
  <si>
    <t>露珠水务加州店</t>
  </si>
  <si>
    <t>思明区加州建材城B馆B1-11-1</t>
  </si>
  <si>
    <t>露珠</t>
  </si>
  <si>
    <t>厦门市益尧昕商贸有限公司</t>
  </si>
  <si>
    <t>苏宁易购新阳和风园店</t>
  </si>
  <si>
    <t>厦门市海沧区孚莲一里692-693号</t>
  </si>
  <si>
    <t>格力、美的、海尔、松下、西门子等</t>
  </si>
  <si>
    <t>厦门宏盛禹州贸易有限公司</t>
  </si>
  <si>
    <t>诚兴数码</t>
  </si>
  <si>
    <t>思明区湖滨南路76号百脑汇一楼1F15</t>
  </si>
  <si>
    <t>荣耀 华为 oppo vivo 小米</t>
  </si>
  <si>
    <t>厦门市德盛威机电设备有限公司</t>
  </si>
  <si>
    <t>精益电器</t>
  </si>
  <si>
    <t>厦门市海沧区石塘村北片30号103之一</t>
  </si>
  <si>
    <t>长虹</t>
  </si>
  <si>
    <t>厦门欣清峰达贸易有限公司</t>
  </si>
  <si>
    <t>海沧区海沧街道兴港路1833号</t>
  </si>
  <si>
    <t>厦门樱井科技有限公司</t>
  </si>
  <si>
    <t xml:space="preserve">厦门市海沧区鳌冠社区西片23号之一 </t>
  </si>
  <si>
    <t>厦门典冠机电工程有限公司</t>
  </si>
  <si>
    <t>日立中央空调</t>
  </si>
  <si>
    <t>厦门市湖里区钟宅路67号红星美凯龙海鸿楼503室</t>
  </si>
  <si>
    <t>日立</t>
  </si>
  <si>
    <t>厦门同创美机电工程有限公司</t>
  </si>
  <si>
    <t>格力董明珠健康家</t>
  </si>
  <si>
    <t>厦门市海沧区孚莲二里23-103</t>
  </si>
  <si>
    <t>厦门天通融创商贸有限公司</t>
  </si>
  <si>
    <t>天信智选（小程序）</t>
  </si>
  <si>
    <t>（gbyl.tellingb2b.com）</t>
  </si>
  <si>
    <t>苹果、华为、三星、荣耀、小米、vivo、oppo等</t>
  </si>
  <si>
    <t>贺氏（厦门）制冷工程有限公司</t>
  </si>
  <si>
    <t>宾维空调</t>
  </si>
  <si>
    <t>海沧区石塘村北片335-101号</t>
  </si>
  <si>
    <t>宾维、金挚</t>
  </si>
  <si>
    <t>厦门市众明邦工贸有限公司</t>
  </si>
  <si>
    <t>松下中央空调*新风</t>
  </si>
  <si>
    <t>厦门市海沧区海富路318号之一</t>
  </si>
  <si>
    <t>松下、日立、海尔</t>
  </si>
  <si>
    <t>唯品会（厦门）电子商务有限公司</t>
  </si>
  <si>
    <t>唯品会APP、唯品会小程序</t>
  </si>
  <si>
    <t>苏泊尔、戴森、小米等自营品牌</t>
  </si>
  <si>
    <t>厦门坚安科技有限公司</t>
  </si>
  <si>
    <t>德施曼专卖店</t>
  </si>
  <si>
    <t>沧林路218号</t>
  </si>
  <si>
    <t>家电，智能锁</t>
  </si>
  <si>
    <t>新阳街道天猫优品A系列体验店</t>
  </si>
  <si>
    <r>
      <rPr>
        <sz val="12"/>
        <rFont val="仿宋_GB2312"/>
        <charset val="134"/>
      </rPr>
      <t>厦门市海沧区新</t>
    </r>
    <r>
      <rPr>
        <sz val="12"/>
        <rFont val="宋体"/>
        <charset val="134"/>
      </rPr>
      <t>垵</t>
    </r>
    <r>
      <rPr>
        <sz val="12"/>
        <rFont val="仿宋_GB2312"/>
        <charset val="134"/>
      </rPr>
      <t>村东社77-8号101室</t>
    </r>
  </si>
  <si>
    <t>家电、3C全品牌</t>
  </si>
  <si>
    <t>厦门明璐电器有限公司</t>
  </si>
  <si>
    <t>海尔专卖店</t>
  </si>
  <si>
    <t>中国（福建）自由贸易试验区厦门片区角嵩路1791号</t>
  </si>
  <si>
    <t>海尔</t>
  </si>
  <si>
    <t>厦门市金晟达机电有限公司</t>
  </si>
  <si>
    <t>海尔中央空调</t>
  </si>
  <si>
    <t>东孚街道汤岸北路76号</t>
  </si>
  <si>
    <t>厦门海昱信智能科技有限公司</t>
  </si>
  <si>
    <t>招商花园城海信智享家</t>
  </si>
  <si>
    <t>海沧区新景东里200号420室</t>
  </si>
  <si>
    <t>海信</t>
  </si>
  <si>
    <t>厦门芮尔贝商贸有限公司</t>
  </si>
  <si>
    <t>苏宁易购马銮湾店</t>
  </si>
  <si>
    <t>厦门市海沧区新阳街道鼎美东里368号</t>
  </si>
  <si>
    <t>海尔、美的、格力等</t>
  </si>
  <si>
    <t>报送区</t>
  </si>
  <si>
    <t>家装</t>
  </si>
  <si>
    <t>门店数
（各区提供数据）</t>
  </si>
  <si>
    <t>开展活动数
（银联提供数据）</t>
  </si>
  <si>
    <t>活动开展率</t>
  </si>
  <si>
    <t>活动率</t>
  </si>
  <si>
    <t>总门店数</t>
  </si>
  <si>
    <t>总开展活动数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</si>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</sst>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15" fillId="0" borderId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1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0" fontId="0" fillId="0" borderId="5" xfId="1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5" xfId="1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aweihaoping.j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B82"/>
  <sheetViews>
    <sheetView tabSelected="1" zoomScale="80" zoomScaleNormal="80" workbookViewId="0">
      <pane ySplit="2" topLeftCell="A3" activePane="bottomLeft" state="frozen"/>
      <selection/>
      <selection pane="bottomLeft" activeCell="P6" sqref="P6"/>
    </sheetView>
  </sheetViews>
  <sheetFormatPr defaultColWidth="7.875" defaultRowHeight="35.1" customHeight="1"/>
  <cols>
    <col min="1" max="1" width="7.875" style="12"/>
    <col min="2" max="2" width="29.75" style="13" customWidth="1"/>
    <col min="3" max="3" width="15.125" style="14" customWidth="1"/>
    <col min="4" max="4" width="16.625" style="14" customWidth="1"/>
    <col min="5" max="5" width="46" style="12" customWidth="1"/>
    <col min="6" max="6" width="20.375" style="12" customWidth="1"/>
    <col min="7" max="7" width="17" style="1" customWidth="1"/>
    <col min="8" max="210" width="7.875" customWidth="1"/>
  </cols>
  <sheetData>
    <row r="1" customHeight="1" spans="1:7">
      <c r="A1" s="15" t="s">
        <v>0</v>
      </c>
      <c r="B1" s="16"/>
      <c r="C1" s="16"/>
      <c r="D1" s="16"/>
      <c r="E1" s="16"/>
      <c r="F1" s="16"/>
      <c r="G1" s="21"/>
    </row>
    <row r="2" ht="81" customHeight="1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s="11" customFormat="1" customHeight="1" spans="1:210">
      <c r="A3" s="18">
        <v>1</v>
      </c>
      <c r="B3" s="19" t="s">
        <v>8</v>
      </c>
      <c r="C3" s="19" t="s">
        <v>9</v>
      </c>
      <c r="D3" s="19" t="s">
        <v>10</v>
      </c>
      <c r="E3" s="20" t="s">
        <v>11</v>
      </c>
      <c r="F3" s="19" t="s">
        <v>12</v>
      </c>
      <c r="G3" s="19" t="s">
        <v>13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</row>
    <row r="4" s="11" customFormat="1" customHeight="1" spans="1:210">
      <c r="A4" s="18">
        <v>2</v>
      </c>
      <c r="B4" s="19" t="s">
        <v>8</v>
      </c>
      <c r="C4" s="19" t="s">
        <v>14</v>
      </c>
      <c r="D4" s="19" t="s">
        <v>15</v>
      </c>
      <c r="E4" s="19" t="s">
        <v>16</v>
      </c>
      <c r="F4" s="19" t="s">
        <v>12</v>
      </c>
      <c r="G4" s="19" t="s">
        <v>13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</row>
    <row r="5" s="11" customFormat="1" customHeight="1" spans="1:210">
      <c r="A5" s="18">
        <v>3</v>
      </c>
      <c r="B5" s="19" t="s">
        <v>17</v>
      </c>
      <c r="C5" s="19" t="s">
        <v>18</v>
      </c>
      <c r="D5" s="19" t="s">
        <v>10</v>
      </c>
      <c r="E5" s="19" t="s">
        <v>19</v>
      </c>
      <c r="F5" s="19" t="s">
        <v>20</v>
      </c>
      <c r="G5" s="19" t="s">
        <v>13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</row>
    <row r="6" s="11" customFormat="1" customHeight="1" spans="1:210">
      <c r="A6" s="18">
        <v>4</v>
      </c>
      <c r="B6" s="19" t="s">
        <v>21</v>
      </c>
      <c r="C6" s="19" t="s">
        <v>22</v>
      </c>
      <c r="D6" s="19" t="s">
        <v>10</v>
      </c>
      <c r="E6" s="20" t="s">
        <v>23</v>
      </c>
      <c r="F6" s="19" t="s">
        <v>24</v>
      </c>
      <c r="G6" s="19" t="s">
        <v>13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</row>
    <row r="7" s="11" customFormat="1" customHeight="1" spans="1:210">
      <c r="A7" s="18">
        <v>5</v>
      </c>
      <c r="B7" s="19" t="s">
        <v>21</v>
      </c>
      <c r="C7" s="19" t="s">
        <v>25</v>
      </c>
      <c r="D7" s="19" t="s">
        <v>10</v>
      </c>
      <c r="E7" s="20" t="s">
        <v>26</v>
      </c>
      <c r="F7" s="19" t="s">
        <v>24</v>
      </c>
      <c r="G7" s="19" t="s">
        <v>13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</row>
    <row r="8" s="11" customFormat="1" customHeight="1" spans="1:210">
      <c r="A8" s="18">
        <v>6</v>
      </c>
      <c r="B8" s="19" t="s">
        <v>27</v>
      </c>
      <c r="C8" s="19" t="s">
        <v>28</v>
      </c>
      <c r="D8" s="19" t="s">
        <v>10</v>
      </c>
      <c r="E8" s="19" t="s">
        <v>29</v>
      </c>
      <c r="F8" s="19" t="s">
        <v>24</v>
      </c>
      <c r="G8" s="19" t="s">
        <v>13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</row>
    <row r="9" s="11" customFormat="1" customHeight="1" spans="1:210">
      <c r="A9" s="18">
        <v>7</v>
      </c>
      <c r="B9" s="19" t="s">
        <v>27</v>
      </c>
      <c r="C9" s="19" t="s">
        <v>30</v>
      </c>
      <c r="D9" s="19" t="s">
        <v>10</v>
      </c>
      <c r="E9" s="19" t="s">
        <v>31</v>
      </c>
      <c r="F9" s="19" t="s">
        <v>24</v>
      </c>
      <c r="G9" s="19" t="s">
        <v>13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</row>
    <row r="10" s="11" customFormat="1" customHeight="1" spans="1:210">
      <c r="A10" s="18">
        <v>8</v>
      </c>
      <c r="B10" s="19" t="s">
        <v>32</v>
      </c>
      <c r="C10" s="19" t="s">
        <v>33</v>
      </c>
      <c r="D10" s="19" t="s">
        <v>10</v>
      </c>
      <c r="E10" s="19" t="s">
        <v>34</v>
      </c>
      <c r="F10" s="19" t="s">
        <v>35</v>
      </c>
      <c r="G10" s="19" t="s">
        <v>13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</row>
    <row r="11" s="11" customFormat="1" customHeight="1" spans="1:210">
      <c r="A11" s="18">
        <v>9</v>
      </c>
      <c r="B11" s="19" t="s">
        <v>32</v>
      </c>
      <c r="C11" s="19" t="s">
        <v>36</v>
      </c>
      <c r="D11" s="19" t="s">
        <v>10</v>
      </c>
      <c r="E11" s="19" t="s">
        <v>37</v>
      </c>
      <c r="F11" s="19" t="s">
        <v>35</v>
      </c>
      <c r="G11" s="19" t="s">
        <v>13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</row>
    <row r="12" s="11" customFormat="1" customHeight="1" spans="1:210">
      <c r="A12" s="18">
        <v>10</v>
      </c>
      <c r="B12" s="19" t="s">
        <v>32</v>
      </c>
      <c r="C12" s="19" t="s">
        <v>38</v>
      </c>
      <c r="D12" s="19" t="s">
        <v>10</v>
      </c>
      <c r="E12" s="19" t="s">
        <v>39</v>
      </c>
      <c r="F12" s="19" t="s">
        <v>35</v>
      </c>
      <c r="G12" s="19" t="s">
        <v>13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</row>
    <row r="13" s="11" customFormat="1" customHeight="1" spans="1:210">
      <c r="A13" s="18">
        <v>11</v>
      </c>
      <c r="B13" s="19" t="s">
        <v>32</v>
      </c>
      <c r="C13" s="19" t="s">
        <v>33</v>
      </c>
      <c r="D13" s="19" t="s">
        <v>10</v>
      </c>
      <c r="E13" s="19" t="s">
        <v>40</v>
      </c>
      <c r="F13" s="19" t="s">
        <v>35</v>
      </c>
      <c r="G13" s="19" t="s">
        <v>13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</row>
    <row r="14" s="11" customFormat="1" customHeight="1" spans="1:210">
      <c r="A14" s="18">
        <v>12</v>
      </c>
      <c r="B14" s="19" t="s">
        <v>32</v>
      </c>
      <c r="C14" s="19" t="s">
        <v>41</v>
      </c>
      <c r="D14" s="19" t="s">
        <v>10</v>
      </c>
      <c r="E14" s="19" t="s">
        <v>42</v>
      </c>
      <c r="F14" s="19" t="s">
        <v>35</v>
      </c>
      <c r="G14" s="19" t="s">
        <v>13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</row>
    <row r="15" s="11" customFormat="1" customHeight="1" spans="1:210">
      <c r="A15" s="18">
        <v>13</v>
      </c>
      <c r="B15" s="19" t="s">
        <v>32</v>
      </c>
      <c r="C15" s="19" t="s">
        <v>33</v>
      </c>
      <c r="D15" s="19" t="s">
        <v>15</v>
      </c>
      <c r="E15" s="19" t="s">
        <v>43</v>
      </c>
      <c r="F15" s="19" t="s">
        <v>35</v>
      </c>
      <c r="G15" s="19" t="s">
        <v>13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</row>
    <row r="16" s="11" customFormat="1" customHeight="1" spans="1:210">
      <c r="A16" s="18">
        <v>14</v>
      </c>
      <c r="B16" s="19" t="s">
        <v>32</v>
      </c>
      <c r="C16" s="19" t="s">
        <v>44</v>
      </c>
      <c r="D16" s="19" t="s">
        <v>15</v>
      </c>
      <c r="E16" s="19" t="s">
        <v>45</v>
      </c>
      <c r="F16" s="19" t="s">
        <v>35</v>
      </c>
      <c r="G16" s="19" t="s">
        <v>13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</row>
    <row r="17" s="11" customFormat="1" customHeight="1" spans="1:210">
      <c r="A17" s="18">
        <v>15</v>
      </c>
      <c r="B17" s="19" t="s">
        <v>32</v>
      </c>
      <c r="C17" s="19" t="s">
        <v>33</v>
      </c>
      <c r="D17" s="19" t="s">
        <v>15</v>
      </c>
      <c r="E17" s="19" t="s">
        <v>46</v>
      </c>
      <c r="F17" s="19" t="s">
        <v>35</v>
      </c>
      <c r="G17" s="19" t="s">
        <v>13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</row>
    <row r="18" s="11" customFormat="1" customHeight="1" spans="1:210">
      <c r="A18" s="18">
        <v>16</v>
      </c>
      <c r="B18" s="19" t="s">
        <v>32</v>
      </c>
      <c r="C18" s="19" t="s">
        <v>36</v>
      </c>
      <c r="D18" s="19" t="s">
        <v>10</v>
      </c>
      <c r="E18" s="19" t="s">
        <v>47</v>
      </c>
      <c r="F18" s="19" t="s">
        <v>35</v>
      </c>
      <c r="G18" s="19" t="s">
        <v>13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</row>
    <row r="19" s="11" customFormat="1" customHeight="1" spans="1:210">
      <c r="A19" s="18">
        <v>17</v>
      </c>
      <c r="B19" s="19" t="s">
        <v>32</v>
      </c>
      <c r="C19" s="19" t="s">
        <v>36</v>
      </c>
      <c r="D19" s="19" t="s">
        <v>15</v>
      </c>
      <c r="E19" s="19" t="s">
        <v>48</v>
      </c>
      <c r="F19" s="19" t="s">
        <v>35</v>
      </c>
      <c r="G19" s="19" t="s">
        <v>13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</row>
    <row r="20" s="11" customFormat="1" customHeight="1" spans="1:210">
      <c r="A20" s="18">
        <v>18</v>
      </c>
      <c r="B20" s="19" t="s">
        <v>49</v>
      </c>
      <c r="C20" s="19" t="s">
        <v>44</v>
      </c>
      <c r="D20" s="19" t="s">
        <v>10</v>
      </c>
      <c r="E20" s="19" t="s">
        <v>50</v>
      </c>
      <c r="F20" s="19" t="s">
        <v>35</v>
      </c>
      <c r="G20" s="19" t="s">
        <v>13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</row>
    <row r="21" s="11" customFormat="1" customHeight="1" spans="1:210">
      <c r="A21" s="18">
        <v>19</v>
      </c>
      <c r="B21" s="19" t="s">
        <v>49</v>
      </c>
      <c r="C21" s="19" t="s">
        <v>44</v>
      </c>
      <c r="D21" s="19" t="s">
        <v>10</v>
      </c>
      <c r="E21" s="19" t="s">
        <v>51</v>
      </c>
      <c r="F21" s="19" t="s">
        <v>35</v>
      </c>
      <c r="G21" s="19" t="s">
        <v>13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</row>
    <row r="22" s="11" customFormat="1" customHeight="1" spans="1:210">
      <c r="A22" s="18">
        <v>20</v>
      </c>
      <c r="B22" s="19" t="s">
        <v>49</v>
      </c>
      <c r="C22" s="19" t="s">
        <v>38</v>
      </c>
      <c r="D22" s="19" t="s">
        <v>10</v>
      </c>
      <c r="E22" s="19" t="s">
        <v>52</v>
      </c>
      <c r="F22" s="19" t="s">
        <v>35</v>
      </c>
      <c r="G22" s="19" t="s">
        <v>13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</row>
    <row r="23" s="11" customFormat="1" customHeight="1" spans="1:210">
      <c r="A23" s="18">
        <v>21</v>
      </c>
      <c r="B23" s="19" t="s">
        <v>53</v>
      </c>
      <c r="C23" s="19" t="s">
        <v>41</v>
      </c>
      <c r="D23" s="19" t="s">
        <v>10</v>
      </c>
      <c r="E23" s="19" t="s">
        <v>54</v>
      </c>
      <c r="F23" s="19" t="s">
        <v>55</v>
      </c>
      <c r="G23" s="19" t="s">
        <v>13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</row>
    <row r="24" s="11" customFormat="1" customHeight="1" spans="1:210">
      <c r="A24" s="18">
        <v>22</v>
      </c>
      <c r="B24" s="19" t="s">
        <v>53</v>
      </c>
      <c r="C24" s="19" t="s">
        <v>41</v>
      </c>
      <c r="D24" s="19" t="s">
        <v>56</v>
      </c>
      <c r="E24" s="19" t="s">
        <v>57</v>
      </c>
      <c r="F24" s="19" t="s">
        <v>55</v>
      </c>
      <c r="G24" s="19" t="s">
        <v>13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</row>
    <row r="25" s="11" customFormat="1" customHeight="1" spans="1:210">
      <c r="A25" s="18">
        <v>23</v>
      </c>
      <c r="B25" s="19" t="s">
        <v>53</v>
      </c>
      <c r="C25" s="19" t="s">
        <v>41</v>
      </c>
      <c r="D25" s="19" t="s">
        <v>58</v>
      </c>
      <c r="E25" s="19" t="s">
        <v>59</v>
      </c>
      <c r="F25" s="19" t="s">
        <v>55</v>
      </c>
      <c r="G25" s="19" t="s">
        <v>13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</row>
    <row r="26" s="11" customFormat="1" customHeight="1" spans="1:210">
      <c r="A26" s="18">
        <v>24</v>
      </c>
      <c r="B26" s="19" t="s">
        <v>53</v>
      </c>
      <c r="C26" s="19" t="s">
        <v>41</v>
      </c>
      <c r="D26" s="19" t="s">
        <v>58</v>
      </c>
      <c r="E26" s="19" t="s">
        <v>60</v>
      </c>
      <c r="F26" s="19" t="s">
        <v>55</v>
      </c>
      <c r="G26" s="19" t="s">
        <v>13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</row>
    <row r="27" s="11" customFormat="1" customHeight="1" spans="1:210">
      <c r="A27" s="18">
        <v>25</v>
      </c>
      <c r="B27" s="19" t="s">
        <v>53</v>
      </c>
      <c r="C27" s="19" t="s">
        <v>41</v>
      </c>
      <c r="D27" s="19" t="s">
        <v>61</v>
      </c>
      <c r="E27" s="19" t="s">
        <v>62</v>
      </c>
      <c r="F27" s="19" t="s">
        <v>55</v>
      </c>
      <c r="G27" s="19" t="s">
        <v>13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</row>
    <row r="28" s="11" customFormat="1" customHeight="1" spans="1:210">
      <c r="A28" s="18">
        <v>26</v>
      </c>
      <c r="B28" s="19" t="s">
        <v>63</v>
      </c>
      <c r="C28" s="19" t="s">
        <v>64</v>
      </c>
      <c r="D28" s="19" t="s">
        <v>10</v>
      </c>
      <c r="E28" s="19" t="s">
        <v>65</v>
      </c>
      <c r="F28" s="19" t="s">
        <v>66</v>
      </c>
      <c r="G28" s="19" t="s">
        <v>67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</row>
    <row r="29" s="11" customFormat="1" customHeight="1" spans="1:210">
      <c r="A29" s="18">
        <v>27</v>
      </c>
      <c r="B29" s="19" t="s">
        <v>63</v>
      </c>
      <c r="C29" s="19" t="s">
        <v>68</v>
      </c>
      <c r="D29" s="19" t="s">
        <v>10</v>
      </c>
      <c r="E29" s="19" t="s">
        <v>69</v>
      </c>
      <c r="F29" s="19" t="s">
        <v>66</v>
      </c>
      <c r="G29" s="19" t="s">
        <v>67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</row>
    <row r="30" s="11" customFormat="1" customHeight="1" spans="1:210">
      <c r="A30" s="18">
        <v>28</v>
      </c>
      <c r="B30" s="19" t="s">
        <v>70</v>
      </c>
      <c r="C30" s="19" t="s">
        <v>71</v>
      </c>
      <c r="D30" s="19" t="s">
        <v>10</v>
      </c>
      <c r="E30" s="20" t="s">
        <v>72</v>
      </c>
      <c r="F30" s="19" t="s">
        <v>73</v>
      </c>
      <c r="G30" s="19" t="s">
        <v>74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</row>
    <row r="31" s="11" customFormat="1" customHeight="1" spans="1:210">
      <c r="A31" s="18">
        <v>29</v>
      </c>
      <c r="B31" s="19" t="s">
        <v>32</v>
      </c>
      <c r="C31" s="19" t="s">
        <v>33</v>
      </c>
      <c r="D31" s="19" t="s">
        <v>10</v>
      </c>
      <c r="E31" s="19" t="s">
        <v>34</v>
      </c>
      <c r="F31" s="19" t="s">
        <v>35</v>
      </c>
      <c r="G31" s="19" t="s">
        <v>74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</row>
    <row r="32" s="11" customFormat="1" customHeight="1" spans="1:210">
      <c r="A32" s="18">
        <v>30</v>
      </c>
      <c r="B32" s="19" t="s">
        <v>32</v>
      </c>
      <c r="C32" s="19" t="s">
        <v>36</v>
      </c>
      <c r="D32" s="19" t="s">
        <v>10</v>
      </c>
      <c r="E32" s="19" t="s">
        <v>37</v>
      </c>
      <c r="F32" s="19" t="s">
        <v>75</v>
      </c>
      <c r="G32" s="19" t="s">
        <v>74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</row>
    <row r="33" s="11" customFormat="1" customHeight="1" spans="1:210">
      <c r="A33" s="18">
        <v>31</v>
      </c>
      <c r="B33" s="19" t="s">
        <v>32</v>
      </c>
      <c r="C33" s="19" t="s">
        <v>38</v>
      </c>
      <c r="D33" s="19" t="s">
        <v>10</v>
      </c>
      <c r="E33" s="19" t="s">
        <v>39</v>
      </c>
      <c r="F33" s="19" t="s">
        <v>35</v>
      </c>
      <c r="G33" s="19" t="s">
        <v>74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</row>
    <row r="34" s="11" customFormat="1" customHeight="1" spans="1:210">
      <c r="A34" s="18">
        <v>32</v>
      </c>
      <c r="B34" s="19" t="s">
        <v>32</v>
      </c>
      <c r="C34" s="19" t="s">
        <v>33</v>
      </c>
      <c r="D34" s="19" t="s">
        <v>10</v>
      </c>
      <c r="E34" s="19" t="s">
        <v>40</v>
      </c>
      <c r="F34" s="19" t="s">
        <v>35</v>
      </c>
      <c r="G34" s="19" t="s">
        <v>74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</row>
    <row r="35" s="11" customFormat="1" customHeight="1" spans="1:210">
      <c r="A35" s="18">
        <v>33</v>
      </c>
      <c r="B35" s="19" t="s">
        <v>32</v>
      </c>
      <c r="C35" s="19" t="s">
        <v>41</v>
      </c>
      <c r="D35" s="19" t="s">
        <v>10</v>
      </c>
      <c r="E35" s="19" t="s">
        <v>42</v>
      </c>
      <c r="F35" s="19" t="s">
        <v>55</v>
      </c>
      <c r="G35" s="19" t="s">
        <v>74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</row>
    <row r="36" s="11" customFormat="1" customHeight="1" spans="1:210">
      <c r="A36" s="18">
        <v>34</v>
      </c>
      <c r="B36" s="19" t="s">
        <v>32</v>
      </c>
      <c r="C36" s="19" t="s">
        <v>33</v>
      </c>
      <c r="D36" s="19" t="s">
        <v>15</v>
      </c>
      <c r="E36" s="19" t="s">
        <v>43</v>
      </c>
      <c r="F36" s="19" t="s">
        <v>35</v>
      </c>
      <c r="G36" s="19" t="s">
        <v>74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</row>
    <row r="37" s="11" customFormat="1" customHeight="1" spans="1:210">
      <c r="A37" s="18">
        <v>35</v>
      </c>
      <c r="B37" s="19" t="s">
        <v>32</v>
      </c>
      <c r="C37" s="19" t="s">
        <v>44</v>
      </c>
      <c r="D37" s="19" t="s">
        <v>15</v>
      </c>
      <c r="E37" s="19" t="s">
        <v>45</v>
      </c>
      <c r="F37" s="19" t="s">
        <v>75</v>
      </c>
      <c r="G37" s="19" t="s">
        <v>74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</row>
    <row r="38" s="11" customFormat="1" customHeight="1" spans="1:210">
      <c r="A38" s="18">
        <v>36</v>
      </c>
      <c r="B38" s="19" t="s">
        <v>32</v>
      </c>
      <c r="C38" s="19" t="s">
        <v>33</v>
      </c>
      <c r="D38" s="19" t="s">
        <v>15</v>
      </c>
      <c r="E38" s="19" t="s">
        <v>46</v>
      </c>
      <c r="F38" s="19" t="s">
        <v>35</v>
      </c>
      <c r="G38" s="19" t="s">
        <v>74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</row>
    <row r="39" s="11" customFormat="1" customHeight="1" spans="1:210">
      <c r="A39" s="18">
        <v>37</v>
      </c>
      <c r="B39" s="19" t="s">
        <v>32</v>
      </c>
      <c r="C39" s="19" t="s">
        <v>36</v>
      </c>
      <c r="D39" s="19" t="s">
        <v>10</v>
      </c>
      <c r="E39" s="19" t="s">
        <v>47</v>
      </c>
      <c r="F39" s="19" t="s">
        <v>75</v>
      </c>
      <c r="G39" s="19" t="s">
        <v>74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</row>
    <row r="40" s="11" customFormat="1" customHeight="1" spans="1:210">
      <c r="A40" s="18">
        <v>38</v>
      </c>
      <c r="B40" s="19" t="s">
        <v>32</v>
      </c>
      <c r="C40" s="19" t="s">
        <v>36</v>
      </c>
      <c r="D40" s="19" t="s">
        <v>15</v>
      </c>
      <c r="E40" s="19" t="s">
        <v>48</v>
      </c>
      <c r="F40" s="19" t="s">
        <v>75</v>
      </c>
      <c r="G40" s="19" t="s">
        <v>74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</row>
    <row r="41" s="11" customFormat="1" customHeight="1" spans="1:210">
      <c r="A41" s="18">
        <v>39</v>
      </c>
      <c r="B41" s="19" t="s">
        <v>76</v>
      </c>
      <c r="C41" s="19" t="s">
        <v>77</v>
      </c>
      <c r="D41" s="19" t="s">
        <v>10</v>
      </c>
      <c r="E41" s="19" t="s">
        <v>78</v>
      </c>
      <c r="F41" s="19" t="s">
        <v>79</v>
      </c>
      <c r="G41" s="19" t="s">
        <v>67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</row>
    <row r="42" s="11" customFormat="1" customHeight="1" spans="1:210">
      <c r="A42" s="18">
        <v>40</v>
      </c>
      <c r="B42" s="19" t="s">
        <v>80</v>
      </c>
      <c r="C42" s="19" t="s">
        <v>81</v>
      </c>
      <c r="D42" s="19" t="s">
        <v>10</v>
      </c>
      <c r="E42" s="19" t="s">
        <v>82</v>
      </c>
      <c r="F42" s="19" t="s">
        <v>83</v>
      </c>
      <c r="G42" s="19" t="s">
        <v>67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</row>
    <row r="43" s="11" customFormat="1" customHeight="1" spans="1:210">
      <c r="A43" s="18">
        <v>41</v>
      </c>
      <c r="B43" s="19" t="s">
        <v>84</v>
      </c>
      <c r="C43" s="19" t="s">
        <v>85</v>
      </c>
      <c r="D43" s="19" t="s">
        <v>10</v>
      </c>
      <c r="E43" s="19" t="s">
        <v>86</v>
      </c>
      <c r="F43" s="19" t="s">
        <v>87</v>
      </c>
      <c r="G43" s="19" t="s">
        <v>67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</row>
    <row r="44" s="11" customFormat="1" customHeight="1" spans="1:210">
      <c r="A44" s="18">
        <v>42</v>
      </c>
      <c r="B44" s="19" t="s">
        <v>84</v>
      </c>
      <c r="C44" s="20" t="s">
        <v>88</v>
      </c>
      <c r="D44" s="19" t="s">
        <v>56</v>
      </c>
      <c r="E44" s="20" t="s">
        <v>89</v>
      </c>
      <c r="F44" s="19" t="s">
        <v>87</v>
      </c>
      <c r="G44" s="19" t="s">
        <v>67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</row>
    <row r="45" s="11" customFormat="1" customHeight="1" spans="1:210">
      <c r="A45" s="18">
        <v>43</v>
      </c>
      <c r="B45" s="19" t="s">
        <v>84</v>
      </c>
      <c r="C45" s="19" t="s">
        <v>90</v>
      </c>
      <c r="D45" s="19" t="s">
        <v>91</v>
      </c>
      <c r="E45" s="19" t="s">
        <v>92</v>
      </c>
      <c r="F45" s="19" t="s">
        <v>87</v>
      </c>
      <c r="G45" s="19" t="s">
        <v>67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</row>
    <row r="46" s="11" customFormat="1" customHeight="1" spans="1:210">
      <c r="A46" s="18">
        <v>44</v>
      </c>
      <c r="B46" s="19" t="s">
        <v>84</v>
      </c>
      <c r="C46" s="19" t="s">
        <v>93</v>
      </c>
      <c r="D46" s="19" t="s">
        <v>15</v>
      </c>
      <c r="E46" s="19" t="s">
        <v>94</v>
      </c>
      <c r="F46" s="19" t="s">
        <v>87</v>
      </c>
      <c r="G46" s="19" t="s">
        <v>67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</row>
    <row r="47" s="11" customFormat="1" customHeight="1" spans="1:210">
      <c r="A47" s="18">
        <v>45</v>
      </c>
      <c r="B47" s="19" t="s">
        <v>84</v>
      </c>
      <c r="C47" s="19" t="s">
        <v>95</v>
      </c>
      <c r="D47" s="19" t="s">
        <v>56</v>
      </c>
      <c r="E47" s="19" t="s">
        <v>96</v>
      </c>
      <c r="F47" s="19" t="s">
        <v>87</v>
      </c>
      <c r="G47" s="19" t="s">
        <v>67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</row>
    <row r="48" s="11" customFormat="1" customHeight="1" spans="1:210">
      <c r="A48" s="18">
        <v>46</v>
      </c>
      <c r="B48" s="19" t="s">
        <v>97</v>
      </c>
      <c r="C48" s="19" t="s">
        <v>98</v>
      </c>
      <c r="D48" s="19" t="s">
        <v>10</v>
      </c>
      <c r="E48" s="19" t="s">
        <v>99</v>
      </c>
      <c r="F48" s="19" t="s">
        <v>100</v>
      </c>
      <c r="G48" s="19" t="s">
        <v>74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</row>
    <row r="49" s="11" customFormat="1" customHeight="1" spans="1:210">
      <c r="A49" s="18">
        <v>47</v>
      </c>
      <c r="B49" s="19" t="s">
        <v>101</v>
      </c>
      <c r="C49" s="19" t="s">
        <v>102</v>
      </c>
      <c r="D49" s="19" t="s">
        <v>10</v>
      </c>
      <c r="E49" s="19" t="s">
        <v>103</v>
      </c>
      <c r="F49" s="19" t="s">
        <v>104</v>
      </c>
      <c r="G49" s="19" t="s">
        <v>74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</row>
    <row r="50" s="11" customFormat="1" customHeight="1" spans="1:210">
      <c r="A50" s="18">
        <v>48</v>
      </c>
      <c r="B50" s="19" t="s">
        <v>105</v>
      </c>
      <c r="C50" s="19" t="s">
        <v>106</v>
      </c>
      <c r="D50" s="19" t="s">
        <v>10</v>
      </c>
      <c r="E50" s="19" t="s">
        <v>107</v>
      </c>
      <c r="F50" s="19" t="s">
        <v>108</v>
      </c>
      <c r="G50" s="19" t="s">
        <v>67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</row>
    <row r="51" s="11" customFormat="1" customHeight="1" spans="1:210">
      <c r="A51" s="18">
        <v>49</v>
      </c>
      <c r="B51" s="19" t="s">
        <v>109</v>
      </c>
      <c r="C51" s="19" t="s">
        <v>110</v>
      </c>
      <c r="D51" s="19" t="s">
        <v>10</v>
      </c>
      <c r="E51" s="19" t="s">
        <v>111</v>
      </c>
      <c r="F51" s="19" t="s">
        <v>112</v>
      </c>
      <c r="G51" s="19" t="s">
        <v>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</row>
    <row r="52" s="11" customFormat="1" customHeight="1" spans="1:210">
      <c r="A52" s="18">
        <v>50</v>
      </c>
      <c r="B52" s="19" t="s">
        <v>113</v>
      </c>
      <c r="C52" s="19" t="s">
        <v>114</v>
      </c>
      <c r="D52" s="19" t="s">
        <v>10</v>
      </c>
      <c r="E52" s="19" t="s">
        <v>115</v>
      </c>
      <c r="F52" s="19" t="s">
        <v>116</v>
      </c>
      <c r="G52" s="19" t="s">
        <v>67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</row>
    <row r="53" s="11" customFormat="1" customHeight="1" spans="1:210">
      <c r="A53" s="18">
        <v>51</v>
      </c>
      <c r="B53" s="19" t="s">
        <v>117</v>
      </c>
      <c r="C53" s="19" t="s">
        <v>118</v>
      </c>
      <c r="D53" s="19" t="s">
        <v>10</v>
      </c>
      <c r="E53" s="20" t="s">
        <v>119</v>
      </c>
      <c r="F53" s="19" t="s">
        <v>116</v>
      </c>
      <c r="G53" s="19" t="s">
        <v>67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</row>
    <row r="54" s="11" customFormat="1" customHeight="1" spans="1:210">
      <c r="A54" s="18">
        <v>52</v>
      </c>
      <c r="B54" s="19" t="s">
        <v>17</v>
      </c>
      <c r="C54" s="19" t="s">
        <v>18</v>
      </c>
      <c r="D54" s="19" t="s">
        <v>10</v>
      </c>
      <c r="E54" s="19" t="s">
        <v>19</v>
      </c>
      <c r="F54" s="19" t="s">
        <v>120</v>
      </c>
      <c r="G54" s="19" t="s">
        <v>74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</row>
    <row r="55" s="11" customFormat="1" customHeight="1" spans="1:210">
      <c r="A55" s="18">
        <v>53</v>
      </c>
      <c r="B55" s="19" t="s">
        <v>121</v>
      </c>
      <c r="C55" s="19" t="s">
        <v>122</v>
      </c>
      <c r="D55" s="19" t="s">
        <v>10</v>
      </c>
      <c r="E55" s="19" t="s">
        <v>123</v>
      </c>
      <c r="F55" s="19" t="s">
        <v>124</v>
      </c>
      <c r="G55" s="19" t="s">
        <v>67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</row>
    <row r="56" s="11" customFormat="1" customHeight="1" spans="1:210">
      <c r="A56" s="18">
        <v>54</v>
      </c>
      <c r="B56" s="19" t="s">
        <v>121</v>
      </c>
      <c r="C56" s="19" t="s">
        <v>125</v>
      </c>
      <c r="D56" s="19" t="s">
        <v>10</v>
      </c>
      <c r="E56" s="19" t="s">
        <v>126</v>
      </c>
      <c r="F56" s="19" t="s">
        <v>124</v>
      </c>
      <c r="G56" s="19" t="s">
        <v>67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</row>
    <row r="57" s="11" customFormat="1" customHeight="1" spans="1:210">
      <c r="A57" s="18">
        <v>55</v>
      </c>
      <c r="B57" s="19" t="s">
        <v>127</v>
      </c>
      <c r="C57" s="19" t="s">
        <v>128</v>
      </c>
      <c r="D57" s="19" t="s">
        <v>10</v>
      </c>
      <c r="E57" s="19" t="s">
        <v>129</v>
      </c>
      <c r="F57" s="19" t="s">
        <v>130</v>
      </c>
      <c r="G57" s="19" t="s">
        <v>74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</row>
    <row r="58" s="11" customFormat="1" customHeight="1" spans="1:210">
      <c r="A58" s="18">
        <v>56</v>
      </c>
      <c r="B58" s="19" t="s">
        <v>131</v>
      </c>
      <c r="C58" s="19" t="s">
        <v>132</v>
      </c>
      <c r="D58" s="19" t="s">
        <v>10</v>
      </c>
      <c r="E58" s="19" t="s">
        <v>133</v>
      </c>
      <c r="F58" s="19" t="s">
        <v>134</v>
      </c>
      <c r="G58" s="19" t="s">
        <v>67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</row>
    <row r="59" s="11" customFormat="1" customHeight="1" spans="1:210">
      <c r="A59" s="18">
        <v>57</v>
      </c>
      <c r="B59" s="19" t="s">
        <v>135</v>
      </c>
      <c r="C59" s="19" t="s">
        <v>136</v>
      </c>
      <c r="D59" s="19" t="s">
        <v>10</v>
      </c>
      <c r="E59" s="19" t="s">
        <v>137</v>
      </c>
      <c r="F59" s="19" t="s">
        <v>116</v>
      </c>
      <c r="G59" s="19" t="s">
        <v>67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</row>
    <row r="60" s="11" customFormat="1" customHeight="1" spans="1:210">
      <c r="A60" s="18">
        <v>58</v>
      </c>
      <c r="B60" s="19" t="s">
        <v>138</v>
      </c>
      <c r="C60" s="19" t="s">
        <v>116</v>
      </c>
      <c r="D60" s="19" t="s">
        <v>10</v>
      </c>
      <c r="E60" s="19" t="s">
        <v>139</v>
      </c>
      <c r="F60" s="19" t="s">
        <v>116</v>
      </c>
      <c r="G60" s="19" t="s">
        <v>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</row>
    <row r="61" s="11" customFormat="1" customHeight="1" spans="1:210">
      <c r="A61" s="18">
        <v>59</v>
      </c>
      <c r="B61" s="19" t="s">
        <v>140</v>
      </c>
      <c r="C61" s="19" t="s">
        <v>141</v>
      </c>
      <c r="D61" s="19" t="s">
        <v>10</v>
      </c>
      <c r="E61" s="19" t="s">
        <v>142</v>
      </c>
      <c r="F61" s="19" t="s">
        <v>143</v>
      </c>
      <c r="G61" s="19" t="s">
        <v>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</row>
    <row r="62" s="11" customFormat="1" customHeight="1" spans="1:210">
      <c r="A62" s="18">
        <v>60</v>
      </c>
      <c r="B62" s="19" t="s">
        <v>140</v>
      </c>
      <c r="C62" s="19" t="s">
        <v>144</v>
      </c>
      <c r="D62" s="19" t="s">
        <v>15</v>
      </c>
      <c r="E62" s="19" t="s">
        <v>145</v>
      </c>
      <c r="F62" s="19" t="s">
        <v>143</v>
      </c>
      <c r="G62" s="19" t="s">
        <v>67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</row>
    <row r="63" s="11" customFormat="1" customHeight="1" spans="1:210">
      <c r="A63" s="18">
        <v>61</v>
      </c>
      <c r="B63" s="19" t="s">
        <v>146</v>
      </c>
      <c r="C63" s="19" t="s">
        <v>147</v>
      </c>
      <c r="D63" s="19" t="s">
        <v>10</v>
      </c>
      <c r="E63" s="19" t="s">
        <v>148</v>
      </c>
      <c r="F63" s="19" t="s">
        <v>149</v>
      </c>
      <c r="G63" s="19" t="s">
        <v>67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</row>
    <row r="64" s="11" customFormat="1" customHeight="1" spans="1:210">
      <c r="A64" s="18">
        <v>62</v>
      </c>
      <c r="B64" s="19" t="s">
        <v>150</v>
      </c>
      <c r="C64" s="19" t="s">
        <v>151</v>
      </c>
      <c r="D64" s="19" t="s">
        <v>10</v>
      </c>
      <c r="E64" s="19" t="s">
        <v>152</v>
      </c>
      <c r="F64" s="19" t="s">
        <v>153</v>
      </c>
      <c r="G64" s="19" t="s">
        <v>67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</row>
    <row r="65" s="11" customFormat="1" customHeight="1" spans="1:210">
      <c r="A65" s="18">
        <v>63</v>
      </c>
      <c r="B65" s="19" t="s">
        <v>150</v>
      </c>
      <c r="C65" s="19" t="s">
        <v>154</v>
      </c>
      <c r="D65" s="19" t="s">
        <v>61</v>
      </c>
      <c r="E65" s="19" t="s">
        <v>155</v>
      </c>
      <c r="F65" s="19" t="s">
        <v>156</v>
      </c>
      <c r="G65" s="19" t="s">
        <v>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</row>
    <row r="66" s="11" customFormat="1" customHeight="1" spans="1:210">
      <c r="A66" s="18">
        <v>64</v>
      </c>
      <c r="B66" s="19" t="s">
        <v>157</v>
      </c>
      <c r="C66" s="19" t="s">
        <v>158</v>
      </c>
      <c r="D66" s="19" t="s">
        <v>10</v>
      </c>
      <c r="E66" s="19" t="s">
        <v>159</v>
      </c>
      <c r="F66" s="19" t="s">
        <v>160</v>
      </c>
      <c r="G66" s="19" t="s">
        <v>74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</row>
    <row r="67" s="11" customFormat="1" customHeight="1" spans="1:210">
      <c r="A67" s="18">
        <v>65</v>
      </c>
      <c r="B67" s="19" t="s">
        <v>161</v>
      </c>
      <c r="C67" s="19" t="s">
        <v>162</v>
      </c>
      <c r="D67" s="19" t="s">
        <v>10</v>
      </c>
      <c r="E67" s="19" t="s">
        <v>163</v>
      </c>
      <c r="F67" s="19" t="s">
        <v>164</v>
      </c>
      <c r="G67" s="19" t="s">
        <v>13</v>
      </c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</row>
    <row r="68" s="11" customFormat="1" customHeight="1" spans="1:210">
      <c r="A68" s="18">
        <v>66</v>
      </c>
      <c r="B68" s="19" t="s">
        <v>165</v>
      </c>
      <c r="C68" s="19" t="s">
        <v>166</v>
      </c>
      <c r="D68" s="19" t="s">
        <v>10</v>
      </c>
      <c r="E68" s="19" t="s">
        <v>167</v>
      </c>
      <c r="F68" s="19" t="s">
        <v>168</v>
      </c>
      <c r="G68" s="19" t="s">
        <v>67</v>
      </c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</row>
    <row r="69" s="11" customFormat="1" customHeight="1" spans="1:210">
      <c r="A69" s="18">
        <v>67</v>
      </c>
      <c r="B69" s="19" t="s">
        <v>169</v>
      </c>
      <c r="C69" s="19" t="s">
        <v>169</v>
      </c>
      <c r="D69" s="19" t="s">
        <v>10</v>
      </c>
      <c r="E69" s="19" t="s">
        <v>170</v>
      </c>
      <c r="F69" s="19" t="s">
        <v>116</v>
      </c>
      <c r="G69" s="19" t="s">
        <v>67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</row>
    <row r="70" s="11" customFormat="1" customHeight="1" spans="1:210">
      <c r="A70" s="18">
        <v>68</v>
      </c>
      <c r="B70" s="19" t="s">
        <v>171</v>
      </c>
      <c r="C70" s="19" t="s">
        <v>116</v>
      </c>
      <c r="D70" s="19" t="s">
        <v>10</v>
      </c>
      <c r="E70" s="19" t="s">
        <v>172</v>
      </c>
      <c r="F70" s="19" t="s">
        <v>116</v>
      </c>
      <c r="G70" s="19" t="s">
        <v>67</v>
      </c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</row>
    <row r="71" s="11" customFormat="1" customHeight="1" spans="1:210">
      <c r="A71" s="18">
        <v>69</v>
      </c>
      <c r="B71" s="19" t="s">
        <v>173</v>
      </c>
      <c r="C71" s="19" t="s">
        <v>174</v>
      </c>
      <c r="D71" s="19" t="s">
        <v>56</v>
      </c>
      <c r="E71" s="19" t="s">
        <v>175</v>
      </c>
      <c r="F71" s="19" t="s">
        <v>176</v>
      </c>
      <c r="G71" s="19" t="s">
        <v>67</v>
      </c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</row>
    <row r="72" s="11" customFormat="1" customHeight="1" spans="1:210">
      <c r="A72" s="18">
        <v>70</v>
      </c>
      <c r="B72" s="19" t="s">
        <v>177</v>
      </c>
      <c r="C72" s="19" t="s">
        <v>178</v>
      </c>
      <c r="D72" s="19" t="s">
        <v>10</v>
      </c>
      <c r="E72" s="19" t="s">
        <v>179</v>
      </c>
      <c r="F72" s="19" t="s">
        <v>116</v>
      </c>
      <c r="G72" s="19" t="s">
        <v>67</v>
      </c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</row>
    <row r="73" s="11" customFormat="1" customHeight="1" spans="1:210">
      <c r="A73" s="18">
        <v>71</v>
      </c>
      <c r="B73" s="19" t="s">
        <v>180</v>
      </c>
      <c r="C73" s="19" t="s">
        <v>181</v>
      </c>
      <c r="D73" s="19" t="s">
        <v>10</v>
      </c>
      <c r="E73" s="19" t="s">
        <v>182</v>
      </c>
      <c r="F73" s="19" t="s">
        <v>183</v>
      </c>
      <c r="G73" s="19" t="s">
        <v>74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</row>
    <row r="74" customHeight="1" spans="1:210">
      <c r="A74" s="18">
        <v>72</v>
      </c>
      <c r="B74" s="19" t="s">
        <v>184</v>
      </c>
      <c r="C74" s="19" t="s">
        <v>185</v>
      </c>
      <c r="D74" s="19" t="s">
        <v>10</v>
      </c>
      <c r="E74" s="19" t="s">
        <v>186</v>
      </c>
      <c r="F74" s="19" t="s">
        <v>187</v>
      </c>
      <c r="G74" s="19" t="s">
        <v>67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</row>
    <row r="75" customHeight="1" spans="1:210">
      <c r="A75" s="18">
        <v>73</v>
      </c>
      <c r="B75" s="19" t="s">
        <v>188</v>
      </c>
      <c r="C75" s="19" t="s">
        <v>189</v>
      </c>
      <c r="D75" s="19" t="s">
        <v>10</v>
      </c>
      <c r="E75" s="19" t="s">
        <v>190</v>
      </c>
      <c r="F75" s="19" t="s">
        <v>191</v>
      </c>
      <c r="G75" s="19" t="s">
        <v>67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</row>
    <row r="76" customHeight="1" spans="1:210">
      <c r="A76" s="18">
        <v>74</v>
      </c>
      <c r="B76" s="19" t="s">
        <v>192</v>
      </c>
      <c r="C76" s="19" t="s">
        <v>193</v>
      </c>
      <c r="D76" s="19" t="s">
        <v>10</v>
      </c>
      <c r="E76" s="19" t="s">
        <v>193</v>
      </c>
      <c r="F76" s="19" t="s">
        <v>194</v>
      </c>
      <c r="G76" s="19" t="s">
        <v>74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</row>
    <row r="77" customHeight="1" spans="1:210">
      <c r="A77" s="18">
        <v>75</v>
      </c>
      <c r="B77" s="19" t="s">
        <v>195</v>
      </c>
      <c r="C77" s="19" t="s">
        <v>196</v>
      </c>
      <c r="D77" s="19" t="s">
        <v>10</v>
      </c>
      <c r="E77" s="19" t="s">
        <v>197</v>
      </c>
      <c r="F77" s="19" t="s">
        <v>198</v>
      </c>
      <c r="G77" s="19" t="s">
        <v>74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</row>
    <row r="78" customHeight="1" spans="1:210">
      <c r="A78" s="18">
        <v>76</v>
      </c>
      <c r="B78" s="19" t="s">
        <v>70</v>
      </c>
      <c r="C78" s="19" t="s">
        <v>199</v>
      </c>
      <c r="D78" s="19" t="s">
        <v>10</v>
      </c>
      <c r="E78" s="19" t="s">
        <v>200</v>
      </c>
      <c r="F78" s="19" t="s">
        <v>201</v>
      </c>
      <c r="G78" s="19" t="s">
        <v>13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</row>
    <row r="79" customHeight="1" spans="1:210">
      <c r="A79" s="18">
        <v>77</v>
      </c>
      <c r="B79" s="19" t="s">
        <v>202</v>
      </c>
      <c r="C79" s="19" t="s">
        <v>203</v>
      </c>
      <c r="D79" s="19" t="s">
        <v>10</v>
      </c>
      <c r="E79" s="19" t="s">
        <v>204</v>
      </c>
      <c r="F79" s="19" t="s">
        <v>205</v>
      </c>
      <c r="G79" s="19" t="s">
        <v>67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</row>
    <row r="80" customHeight="1" spans="1:210">
      <c r="A80" s="18">
        <v>78</v>
      </c>
      <c r="B80" s="19" t="s">
        <v>206</v>
      </c>
      <c r="C80" s="19" t="s">
        <v>207</v>
      </c>
      <c r="D80" s="19" t="s">
        <v>10</v>
      </c>
      <c r="E80" s="19" t="s">
        <v>208</v>
      </c>
      <c r="F80" s="19" t="s">
        <v>205</v>
      </c>
      <c r="G80" s="19" t="s">
        <v>67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</row>
    <row r="81" customHeight="1" spans="1:210">
      <c r="A81" s="18">
        <v>79</v>
      </c>
      <c r="B81" s="19" t="s">
        <v>209</v>
      </c>
      <c r="C81" s="19" t="s">
        <v>210</v>
      </c>
      <c r="D81" s="19" t="s">
        <v>10</v>
      </c>
      <c r="E81" s="19" t="s">
        <v>211</v>
      </c>
      <c r="F81" s="19" t="s">
        <v>212</v>
      </c>
      <c r="G81" s="19" t="s">
        <v>67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</row>
    <row r="82" customHeight="1" spans="1:210">
      <c r="A82" s="18">
        <v>80</v>
      </c>
      <c r="B82" s="19" t="s">
        <v>213</v>
      </c>
      <c r="C82" s="19" t="s">
        <v>214</v>
      </c>
      <c r="D82" s="19" t="s">
        <v>10</v>
      </c>
      <c r="E82" s="19" t="s">
        <v>215</v>
      </c>
      <c r="F82" s="19" t="s">
        <v>216</v>
      </c>
      <c r="G82" s="19" t="s">
        <v>67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</row>
  </sheetData>
  <sheetProtection selectLockedCells="1" selectUnlockedCells="1"/>
  <mergeCells count="1">
    <mergeCell ref="A1:G1"/>
  </mergeCells>
  <conditionalFormatting sqref="B83:B62242">
    <cfRule type="duplicateValues" dxfId="0" priority="10352"/>
  </conditionalFormatting>
  <dataValidations count="1">
    <dataValidation type="list" allowBlank="1" showInputMessage="1" showErrorMessage="1" sqref="D43">
      <formula1>"思明区,湖里区,集美区,海沧区,翔安区,同安区"</formula1>
    </dataValidation>
  </dataValidations>
  <hyperlinks>
    <hyperlink ref="E29" r:id="rId1" display="https://huaweihaoping.jd.com/"/>
  </hyperlinks>
  <pageMargins left="0.751388888888889" right="0.393055555555556" top="0.354166666666667" bottom="0.393055555555556" header="0.511805555555556" footer="0.511805555555556"/>
  <pageSetup paperSize="9" scale="95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xSplit="1" topLeftCell="B1" activePane="topRight" state="frozen"/>
      <selection/>
      <selection pane="topRight" activeCell="D38" sqref="D38"/>
    </sheetView>
  </sheetViews>
  <sheetFormatPr defaultColWidth="20.75" defaultRowHeight="15.75"/>
  <cols>
    <col min="1" max="1" width="14.75" customWidth="1"/>
    <col min="2" max="2" width="20.875" customWidth="1"/>
    <col min="3" max="3" width="22.875" customWidth="1"/>
    <col min="4" max="4" width="14.625" customWidth="1"/>
    <col min="5" max="5" width="22" customWidth="1"/>
    <col min="6" max="6" width="22.875" customWidth="1"/>
    <col min="7" max="7" width="14.625" customWidth="1"/>
    <col min="8" max="8" width="22" customWidth="1"/>
    <col min="9" max="9" width="22.875" customWidth="1"/>
    <col min="10" max="10" width="14.625" customWidth="1"/>
    <col min="11" max="12" width="16.125" customWidth="1"/>
    <col min="13" max="13" width="14.625" style="1" customWidth="1"/>
    <col min="14" max="14" width="20.75" customWidth="1"/>
  </cols>
  <sheetData>
    <row r="1" ht="18" spans="1:13">
      <c r="A1" s="2" t="s">
        <v>217</v>
      </c>
      <c r="B1" s="3" t="s">
        <v>13</v>
      </c>
      <c r="C1" s="4"/>
      <c r="D1" s="5"/>
      <c r="E1" s="3" t="s">
        <v>67</v>
      </c>
      <c r="F1" s="4"/>
      <c r="G1" s="5"/>
      <c r="H1" s="3" t="s">
        <v>218</v>
      </c>
      <c r="I1" s="4"/>
      <c r="J1" s="5"/>
      <c r="K1" s="2"/>
      <c r="L1" s="2"/>
      <c r="M1" s="2"/>
    </row>
    <row r="2" ht="36" spans="1:13">
      <c r="A2" s="2"/>
      <c r="B2" s="6" t="s">
        <v>219</v>
      </c>
      <c r="C2" s="6" t="s">
        <v>220</v>
      </c>
      <c r="D2" s="2" t="s">
        <v>221</v>
      </c>
      <c r="E2" s="6" t="s">
        <v>219</v>
      </c>
      <c r="F2" s="6" t="s">
        <v>220</v>
      </c>
      <c r="G2" s="2" t="s">
        <v>222</v>
      </c>
      <c r="H2" s="6" t="s">
        <v>219</v>
      </c>
      <c r="I2" s="6" t="s">
        <v>220</v>
      </c>
      <c r="J2" s="2" t="s">
        <v>222</v>
      </c>
      <c r="K2" s="2" t="s">
        <v>223</v>
      </c>
      <c r="L2" s="2" t="s">
        <v>224</v>
      </c>
      <c r="M2" s="2" t="s">
        <v>222</v>
      </c>
    </row>
    <row r="3" ht="18" spans="1:13">
      <c r="A3" s="2" t="s">
        <v>61</v>
      </c>
      <c r="B3" s="7" t="e">
        <f>COUNTIFS(家电3C家装以旧换新企业名单!#REF!,A3,家电3C家装以旧换新企业名单!G:G,"3C")+COUNTIFS(家电3C家装以旧换新企业名单!#REF!,A3,家电3C家装以旧换新企业名单!G:G,"3C、家装")+COUNTIFS(家电3C家装以旧换新企业名单!#REF!,A3,家电3C家装以旧换新企业名单!G:G,"家电、3C")+COUNTIFS(家电3C家装以旧换新企业名单!#REF!,A3,家电3C家装以旧换新企业名单!G:G,"家电、3C、家装")</f>
        <v>#REF!</v>
      </c>
      <c r="C3" s="7">
        <v>233</v>
      </c>
      <c r="D3" s="8" t="e">
        <f>C3/B3</f>
        <v>#REF!</v>
      </c>
      <c r="E3" s="7" t="e">
        <f>COUNTIFS(家电3C家装以旧换新企业名单!#REF!,A3,家电3C家装以旧换新企业名单!G:G,"家电")+COUNTIFS(家电3C家装以旧换新企业名单!#REF!,A3,家电3C家装以旧换新企业名单!G:G,"家电、3C")+COUNTIFS(家电3C家装以旧换新企业名单!#REF!,A3,家电3C家装以旧换新企业名单!G:G,"家电、3C、家装")+COUNTIFS(家电3C家装以旧换新企业名单!#REF!,A3,家电3C家装以旧换新企业名单!G:G,"家电、家装")</f>
        <v>#REF!</v>
      </c>
      <c r="F3" s="7">
        <v>266</v>
      </c>
      <c r="G3" s="8" t="e">
        <f>F3/E3</f>
        <v>#REF!</v>
      </c>
      <c r="H3" s="7" t="e">
        <f>COUNTIFS(家电3C家装以旧换新企业名单!#REF!,A3,家电3C家装以旧换新企业名单!G:G,"3C、家装")+COUNTIFS(家电3C家装以旧换新企业名单!#REF!,A3,家电3C家装以旧换新企业名单!G:G,"家电、3C、家装")+COUNTIFS(家电3C家装以旧换新企业名单!#REF!,A3,家电3C家装以旧换新企业名单!G:G,"家电、家装")+COUNTIFS(家电3C家装以旧换新企业名单!#REF!,A3,家电3C家装以旧换新企业名单!G:G,"家装")</f>
        <v>#REF!</v>
      </c>
      <c r="I3" s="7">
        <v>87</v>
      </c>
      <c r="J3" s="8" t="e">
        <f>I3/H3</f>
        <v>#REF!</v>
      </c>
      <c r="K3" s="7" t="e">
        <f>B3+E3+H3</f>
        <v>#REF!</v>
      </c>
      <c r="L3" s="7">
        <f>C3+F3+I3</f>
        <v>586</v>
      </c>
      <c r="M3" s="10" t="e">
        <f>L3/K3</f>
        <v>#REF!</v>
      </c>
    </row>
    <row r="4" ht="18" spans="1:13">
      <c r="A4" s="2" t="s">
        <v>56</v>
      </c>
      <c r="B4" s="7" t="e">
        <f>COUNTIFS(家电3C家装以旧换新企业名单!#REF!,A4,家电3C家装以旧换新企业名单!G:G,"3C")+COUNTIFS(家电3C家装以旧换新企业名单!#REF!,A4,家电3C家装以旧换新企业名单!G:G,"3C、家装")+COUNTIFS(家电3C家装以旧换新企业名单!#REF!,A4,家电3C家装以旧换新企业名单!G:G,"家电、3C")+COUNTIFS(家电3C家装以旧换新企业名单!#REF!,A4,家电3C家装以旧换新企业名单!G:G,"家电、3C、家装")</f>
        <v>#REF!</v>
      </c>
      <c r="C4" s="7">
        <v>222</v>
      </c>
      <c r="D4" s="8" t="e">
        <f t="shared" ref="D4:D9" si="0">C4/B4</f>
        <v>#REF!</v>
      </c>
      <c r="E4" s="9" t="e">
        <f>COUNTIFS(家电3C家装以旧换新企业名单!#REF!,A4,家电3C家装以旧换新企业名单!G:G,"家电")+COUNTIFS(家电3C家装以旧换新企业名单!#REF!,A4,家电3C家装以旧换新企业名单!G:G,"家电、3C")+COUNTIFS(家电3C家装以旧换新企业名单!#REF!,A4,家电3C家装以旧换新企业名单!G:G,"家电、3C、家装")+COUNTIFS(家电3C家装以旧换新企业名单!#REF!,A4,家电3C家装以旧换新企业名单!G:G,"家电、家装")</f>
        <v>#REF!</v>
      </c>
      <c r="F4" s="7">
        <v>356</v>
      </c>
      <c r="G4" s="8" t="e">
        <f t="shared" ref="G4:G9" si="1">F4/E4</f>
        <v>#REF!</v>
      </c>
      <c r="H4" s="9" t="e">
        <f>COUNTIFS(家电3C家装以旧换新企业名单!#REF!,A4,家电3C家装以旧换新企业名单!G:G,"3C、家装")+COUNTIFS(家电3C家装以旧换新企业名单!#REF!,A4,家电3C家装以旧换新企业名单!G:G,"家电、3C、家装")+COUNTIFS(家电3C家装以旧换新企业名单!#REF!,A4,家电3C家装以旧换新企业名单!G:G,"家电、家装")+COUNTIFS(家电3C家装以旧换新企业名单!#REF!,A4,家电3C家装以旧换新企业名单!G:G,"家装")</f>
        <v>#REF!</v>
      </c>
      <c r="I4" s="9">
        <v>89</v>
      </c>
      <c r="J4" s="8" t="e">
        <f t="shared" ref="J4:J9" si="2">I4/H4</f>
        <v>#REF!</v>
      </c>
      <c r="K4" s="7" t="e">
        <f t="shared" ref="K4:K8" si="3">B4+E4+H4</f>
        <v>#REF!</v>
      </c>
      <c r="L4" s="7">
        <f t="shared" ref="L4:L8" si="4">C4+F4+I4</f>
        <v>667</v>
      </c>
      <c r="M4" s="10" t="e">
        <f t="shared" ref="M4:M9" si="5">L4/K4</f>
        <v>#REF!</v>
      </c>
    </row>
    <row r="5" ht="18" spans="1:13">
      <c r="A5" s="2" t="s">
        <v>15</v>
      </c>
      <c r="B5" s="7" t="e">
        <f>COUNTIFS(家电3C家装以旧换新企业名单!#REF!,A5,家电3C家装以旧换新企业名单!G:G,"3C")+COUNTIFS(家电3C家装以旧换新企业名单!#REF!,A5,家电3C家装以旧换新企业名单!G:G,"3C、家装")+COUNTIFS(家电3C家装以旧换新企业名单!#REF!,A5,家电3C家装以旧换新企业名单!G:G,"家电、3C")+COUNTIFS(家电3C家装以旧换新企业名单!#REF!,A5,家电3C家装以旧换新企业名单!G:G,"家电、3C、家装")</f>
        <v>#REF!</v>
      </c>
      <c r="C5" s="7">
        <v>47</v>
      </c>
      <c r="D5" s="8" t="e">
        <f t="shared" si="0"/>
        <v>#REF!</v>
      </c>
      <c r="E5" s="9" t="e">
        <f>COUNTIFS(家电3C家装以旧换新企业名单!#REF!,A5,家电3C家装以旧换新企业名单!G:G,"家电")+COUNTIFS(家电3C家装以旧换新企业名单!#REF!,A5,家电3C家装以旧换新企业名单!G:G,"家电、3C")+COUNTIFS(家电3C家装以旧换新企业名单!#REF!,A5,家电3C家装以旧换新企业名单!G:G,"家电、3C、家装")+COUNTIFS(家电3C家装以旧换新企业名单!#REF!,A5,家电3C家装以旧换新企业名单!G:G,"家电、家装")</f>
        <v>#REF!</v>
      </c>
      <c r="F5" s="7">
        <v>83</v>
      </c>
      <c r="G5" s="8" t="e">
        <f t="shared" si="1"/>
        <v>#REF!</v>
      </c>
      <c r="H5" s="9" t="e">
        <f>COUNTIFS(家电3C家装以旧换新企业名单!#REF!,A5,家电3C家装以旧换新企业名单!G:G,"3C、家装")+COUNTIFS(家电3C家装以旧换新企业名单!#REF!,A5,家电3C家装以旧换新企业名单!G:G,"家电、3C、家装")+COUNTIFS(家电3C家装以旧换新企业名单!#REF!,A5,家电3C家装以旧换新企业名单!G:G,"家电、家装")+COUNTIFS(家电3C家装以旧换新企业名单!#REF!,A5,家电3C家装以旧换新企业名单!G:G,"家装")</f>
        <v>#REF!</v>
      </c>
      <c r="I5" s="9">
        <v>13</v>
      </c>
      <c r="J5" s="8" t="e">
        <f t="shared" si="2"/>
        <v>#REF!</v>
      </c>
      <c r="K5" s="7" t="e">
        <f t="shared" si="3"/>
        <v>#REF!</v>
      </c>
      <c r="L5" s="7">
        <f t="shared" si="4"/>
        <v>143</v>
      </c>
      <c r="M5" s="10" t="e">
        <f t="shared" si="5"/>
        <v>#REF!</v>
      </c>
    </row>
    <row r="6" ht="18" spans="1:13">
      <c r="A6" s="2" t="s">
        <v>10</v>
      </c>
      <c r="B6" s="7" t="e">
        <f>COUNTIFS(家电3C家装以旧换新企业名单!#REF!,A6,家电3C家装以旧换新企业名单!G:G,"3C")+COUNTIFS(家电3C家装以旧换新企业名单!#REF!,A6,家电3C家装以旧换新企业名单!G:G,"3C、家装")+COUNTIFS(家电3C家装以旧换新企业名单!#REF!,A6,家电3C家装以旧换新企业名单!G:G,"家电、3C")+COUNTIFS(家电3C家装以旧换新企业名单!#REF!,A6,家电3C家装以旧换新企业名单!G:G,"家电、3C、家装")</f>
        <v>#REF!</v>
      </c>
      <c r="C6" s="7">
        <v>38</v>
      </c>
      <c r="D6" s="8" t="e">
        <f t="shared" si="0"/>
        <v>#REF!</v>
      </c>
      <c r="E6" s="9" t="e">
        <f>COUNTIFS(家电3C家装以旧换新企业名单!#REF!,A6,家电3C家装以旧换新企业名单!G:G,"家电")+COUNTIFS(家电3C家装以旧换新企业名单!#REF!,A6,家电3C家装以旧换新企业名单!G:G,"家电、3C")+COUNTIFS(家电3C家装以旧换新企业名单!#REF!,A6,家电3C家装以旧换新企业名单!G:G,"家电、3C、家装")+COUNTIFS(家电3C家装以旧换新企业名单!#REF!,A6,家电3C家装以旧换新企业名单!G:G,"家电、家装")</f>
        <v>#REF!</v>
      </c>
      <c r="F6" s="7">
        <v>47</v>
      </c>
      <c r="G6" s="8" t="e">
        <f t="shared" si="1"/>
        <v>#REF!</v>
      </c>
      <c r="H6" s="9" t="e">
        <f>COUNTIFS(家电3C家装以旧换新企业名单!#REF!,A6,家电3C家装以旧换新企业名单!G:G,"3C、家装")+COUNTIFS(家电3C家装以旧换新企业名单!#REF!,A6,家电3C家装以旧换新企业名单!G:G,"家电、3C、家装")+COUNTIFS(家电3C家装以旧换新企业名单!#REF!,A6,家电3C家装以旧换新企业名单!G:G,"家电、家装")+COUNTIFS(家电3C家装以旧换新企业名单!#REF!,A6,家电3C家装以旧换新企业名单!G:G,"家装")</f>
        <v>#REF!</v>
      </c>
      <c r="I6" s="9">
        <v>4</v>
      </c>
      <c r="J6" s="8" t="e">
        <f t="shared" si="2"/>
        <v>#REF!</v>
      </c>
      <c r="K6" s="7" t="e">
        <f t="shared" si="3"/>
        <v>#REF!</v>
      </c>
      <c r="L6" s="7">
        <f t="shared" si="4"/>
        <v>89</v>
      </c>
      <c r="M6" s="10" t="e">
        <f t="shared" si="5"/>
        <v>#REF!</v>
      </c>
    </row>
    <row r="7" ht="18" spans="1:13">
      <c r="A7" s="2" t="s">
        <v>58</v>
      </c>
      <c r="B7" s="7" t="e">
        <f>COUNTIFS(家电3C家装以旧换新企业名单!#REF!,A7,家电3C家装以旧换新企业名单!G:G,"3C")+COUNTIFS(家电3C家装以旧换新企业名单!#REF!,A7,家电3C家装以旧换新企业名单!G:G,"3C、家装")+COUNTIFS(家电3C家装以旧换新企业名单!#REF!,A7,家电3C家装以旧换新企业名单!G:G,"家电、3C")+COUNTIFS(家电3C家装以旧换新企业名单!#REF!,A7,家电3C家装以旧换新企业名单!G:G,"家电、3C、家装")</f>
        <v>#REF!</v>
      </c>
      <c r="C7" s="7">
        <v>96</v>
      </c>
      <c r="D7" s="8" t="e">
        <f t="shared" si="0"/>
        <v>#REF!</v>
      </c>
      <c r="E7" s="9" t="e">
        <f>COUNTIFS(家电3C家装以旧换新企业名单!#REF!,A7,家电3C家装以旧换新企业名单!G:G,"家电")+COUNTIFS(家电3C家装以旧换新企业名单!#REF!,A7,家电3C家装以旧换新企业名单!G:G,"家电、3C")+COUNTIFS(家电3C家装以旧换新企业名单!#REF!,A7,家电3C家装以旧换新企业名单!G:G,"家电、3C、家装")+COUNTIFS(家电3C家装以旧换新企业名单!#REF!,A7,家电3C家装以旧换新企业名单!G:G,"家电、家装")</f>
        <v>#REF!</v>
      </c>
      <c r="F7" s="7">
        <v>128</v>
      </c>
      <c r="G7" s="8" t="e">
        <f t="shared" si="1"/>
        <v>#REF!</v>
      </c>
      <c r="H7" s="9" t="e">
        <f>COUNTIFS(家电3C家装以旧换新企业名单!#REF!,A7,家电3C家装以旧换新企业名单!G:G,"3C、家装")+COUNTIFS(家电3C家装以旧换新企业名单!#REF!,A7,家电3C家装以旧换新企业名单!G:G,"家电、3C、家装")+COUNTIFS(家电3C家装以旧换新企业名单!#REF!,A7,家电3C家装以旧换新企业名单!G:G,"家电、家装")+COUNTIFS(家电3C家装以旧换新企业名单!#REF!,A7,家电3C家装以旧换新企业名单!G:G,"家装")</f>
        <v>#REF!</v>
      </c>
      <c r="I7" s="9">
        <v>16</v>
      </c>
      <c r="J7" s="8" t="e">
        <f t="shared" si="2"/>
        <v>#REF!</v>
      </c>
      <c r="K7" s="7" t="e">
        <f t="shared" si="3"/>
        <v>#REF!</v>
      </c>
      <c r="L7" s="7">
        <f t="shared" si="4"/>
        <v>240</v>
      </c>
      <c r="M7" s="10" t="e">
        <f t="shared" si="5"/>
        <v>#REF!</v>
      </c>
    </row>
    <row r="8" ht="18" spans="1:13">
      <c r="A8" s="2" t="s">
        <v>91</v>
      </c>
      <c r="B8" s="7" t="e">
        <f>COUNTIFS(家电3C家装以旧换新企业名单!#REF!,A8,家电3C家装以旧换新企业名单!G:G,"3C")+COUNTIFS(家电3C家装以旧换新企业名单!#REF!,A8,家电3C家装以旧换新企业名单!G:G,"3C、家装")+COUNTIFS(家电3C家装以旧换新企业名单!#REF!,A8,家电3C家装以旧换新企业名单!G:G,"家电、3C")+COUNTIFS(家电3C家装以旧换新企业名单!#REF!,A8,家电3C家装以旧换新企业名单!G:G,"家电、3C、家装")</f>
        <v>#REF!</v>
      </c>
      <c r="C8" s="7">
        <v>27</v>
      </c>
      <c r="D8" s="8" t="e">
        <f t="shared" si="0"/>
        <v>#REF!</v>
      </c>
      <c r="E8" s="9" t="e">
        <f>COUNTIFS(家电3C家装以旧换新企业名单!#REF!,A8,家电3C家装以旧换新企业名单!G:G,"家电")+COUNTIFS(家电3C家装以旧换新企业名单!#REF!,A8,家电3C家装以旧换新企业名单!G:G,"家电、3C")+COUNTIFS(家电3C家装以旧换新企业名单!#REF!,A8,家电3C家装以旧换新企业名单!G:G,"家电、3C、家装")+COUNTIFS(家电3C家装以旧换新企业名单!#REF!,A8,家电3C家装以旧换新企业名单!G:G,"家电、家装")</f>
        <v>#REF!</v>
      </c>
      <c r="F8" s="7">
        <v>40</v>
      </c>
      <c r="G8" s="8" t="e">
        <f t="shared" si="1"/>
        <v>#REF!</v>
      </c>
      <c r="H8" s="9" t="e">
        <f>COUNTIFS(家电3C家装以旧换新企业名单!#REF!,A8,家电3C家装以旧换新企业名单!G:G,"3C、家装")+COUNTIFS(家电3C家装以旧换新企业名单!#REF!,A8,家电3C家装以旧换新企业名单!G:G,"家电、3C、家装")+COUNTIFS(家电3C家装以旧换新企业名单!#REF!,A8,家电3C家装以旧换新企业名单!G:G,"家电、家装")+COUNTIFS(家电3C家装以旧换新企业名单!#REF!,A8,家电3C家装以旧换新企业名单!G:G,"家装")</f>
        <v>#REF!</v>
      </c>
      <c r="I8" s="9">
        <v>2</v>
      </c>
      <c r="J8" s="8" t="e">
        <f t="shared" si="2"/>
        <v>#REF!</v>
      </c>
      <c r="K8" s="7" t="e">
        <f t="shared" si="3"/>
        <v>#REF!</v>
      </c>
      <c r="L8" s="7">
        <f t="shared" si="4"/>
        <v>69</v>
      </c>
      <c r="M8" s="10" t="e">
        <f t="shared" si="5"/>
        <v>#REF!</v>
      </c>
    </row>
    <row r="9" ht="18" spans="1:13">
      <c r="A9" s="2" t="s">
        <v>225</v>
      </c>
      <c r="B9" s="7" t="e">
        <f>SUM(B3:B8)</f>
        <v>#REF!</v>
      </c>
      <c r="C9" s="7">
        <f>SUM(C3:C8)</f>
        <v>663</v>
      </c>
      <c r="D9" s="8" t="e">
        <f t="shared" si="0"/>
        <v>#REF!</v>
      </c>
      <c r="E9" s="7" t="e">
        <f>SUM(E3:E8)</f>
        <v>#REF!</v>
      </c>
      <c r="F9" s="7">
        <f>SUM(F3:F8)</f>
        <v>920</v>
      </c>
      <c r="G9" s="8" t="e">
        <f t="shared" si="1"/>
        <v>#REF!</v>
      </c>
      <c r="H9" s="7" t="e">
        <f>SUM(H3:H8)</f>
        <v>#REF!</v>
      </c>
      <c r="I9" s="7">
        <f>SUM(I3:I8)</f>
        <v>211</v>
      </c>
      <c r="J9" s="8" t="e">
        <f t="shared" si="2"/>
        <v>#REF!</v>
      </c>
      <c r="K9" s="7" t="e">
        <f>SUM(K3:K8)</f>
        <v>#REF!</v>
      </c>
      <c r="L9" s="7">
        <f>SUM(L3:L8)</f>
        <v>1794</v>
      </c>
      <c r="M9" s="10" t="e">
        <f t="shared" si="5"/>
        <v>#REF!</v>
      </c>
    </row>
  </sheetData>
  <mergeCells count="5">
    <mergeCell ref="B1:D1"/>
    <mergeCell ref="E1:G1"/>
    <mergeCell ref="H1:J1"/>
    <mergeCell ref="K1:M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家电3C家装以旧换新企业名单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cp:revision>1</cp:revision>
  <dcterms:created xsi:type="dcterms:W3CDTF">2024-11-05T18:42:00Z</dcterms:created>
  <dcterms:modified xsi:type="dcterms:W3CDTF">2025-12-31T16:47:46Z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68C723E245C5497FE9285269CA17856A</vt:lpwstr>
  </property>
  <property fmtid="{D5CDD505-2E9C-101B-9397-08002B2CF9AE}" pid="4" name="CalculationRule">
    <vt:i4>0</vt:i4>
  </property>
</Properties>
</file>