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汇总表" sheetId="1" r:id="rId1"/>
  </sheets>
  <externalReferences>
    <externalReference r:id="rId2"/>
  </externalReferences>
  <definedNames>
    <definedName name="_xlnm.Print_Area" localSheetId="0">汇总表!$A$1:$H$12</definedName>
  </definedNames>
  <calcPr calcId="144525"/>
</workbook>
</file>

<file path=xl/sharedStrings.xml><?xml version="1.0" encoding="utf-8"?>
<sst xmlns="http://schemas.openxmlformats.org/spreadsheetml/2006/main" count="30" uniqueCount="22">
  <si>
    <t>附件：</t>
  </si>
  <si>
    <t>2021年度海沧区养老机构财政扶持资金初审汇总表</t>
  </si>
  <si>
    <t>单位：厦门市海沧区民政局                                                                     日期：2022年5月9日</t>
  </si>
  <si>
    <t>序号</t>
  </si>
  <si>
    <t>项目资金申请人</t>
  </si>
  <si>
    <t>项目名称</t>
  </si>
  <si>
    <t>补贴核算区间</t>
  </si>
  <si>
    <t>申请数</t>
  </si>
  <si>
    <t>审定数</t>
  </si>
  <si>
    <t>核减数</t>
  </si>
  <si>
    <t>床位数/人数</t>
  </si>
  <si>
    <t>补助金额
（元）</t>
  </si>
  <si>
    <t>金额
（元）</t>
  </si>
  <si>
    <t>厦门敬善养老院</t>
  </si>
  <si>
    <t>床位运营补贴</t>
  </si>
  <si>
    <t>2021/1/1-2021/12/31</t>
  </si>
  <si>
    <t>特定服务对象补贴</t>
  </si>
  <si>
    <t>厦门市新阳养老院</t>
  </si>
  <si>
    <t>厦门长庚护理院</t>
  </si>
  <si>
    <t>床位建设补贴</t>
  </si>
  <si>
    <t>一次性医疗设备补贴</t>
  </si>
  <si>
    <t>合计数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</si>
</sst>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24" fillId="2" borderId="6" applyNumberFormat="0" applyAlignment="0" applyProtection="0">
      <alignment vertical="center"/>
    </xf>
    <xf numFmtId="0" fontId="21" fillId="22" borderId="10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8" applyFont="1" applyAlignment="1">
      <alignment horizontal="center" vertical="center"/>
    </xf>
    <xf numFmtId="43" fontId="3" fillId="0" borderId="0" xfId="8" applyFont="1" applyAlignment="1">
      <alignment horizontal="center" vertical="center"/>
    </xf>
    <xf numFmtId="43" fontId="0" fillId="0" borderId="0" xfId="8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1" fillId="0" borderId="1" xfId="8" applyFont="1" applyBorder="1" applyAlignment="1">
      <alignment horizontal="center" vertical="center" wrapText="1"/>
    </xf>
    <xf numFmtId="43" fontId="5" fillId="0" borderId="1" xfId="8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8" applyNumberFormat="1" applyFont="1" applyBorder="1" applyAlignment="1">
      <alignment horizontal="center" vertical="center"/>
    </xf>
    <xf numFmtId="43" fontId="6" fillId="0" borderId="1" xfId="8" applyFont="1" applyBorder="1" applyAlignment="1">
      <alignment horizontal="center" vertical="center" wrapText="1"/>
    </xf>
    <xf numFmtId="176" fontId="6" fillId="0" borderId="1" xfId="8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6" fillId="0" borderId="1" xfId="8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21&#24180;&#24494;&#20449;&#25991;&#20214;\WeChat Files\wj_198906\FileStorage\File\2021-04\s264&#20859;&#32769;&#38498;&#24202;&#20301;&#34917;&#36148;&#38468;&#20214;-(4.22)&#26446;&#22805;&#24935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送1汇总"/>
      <sheetName val="明细1"/>
      <sheetName val="明细2"/>
      <sheetName val="明细3"/>
      <sheetName val="明细4"/>
    </sheetNames>
    <sheetDataSet>
      <sheetData sheetId="0"/>
      <sheetData sheetId="1">
        <row r="8">
          <cell r="D8" t="str">
            <v> </v>
          </cell>
        </row>
      </sheetData>
      <sheetData sheetId="2">
        <row r="9">
          <cell r="D9">
            <v>27</v>
          </cell>
        </row>
      </sheetData>
      <sheetData sheetId="3">
        <row r="8">
          <cell r="D8" t="str">
            <v> 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H12" sqref="A1:H12"/>
    </sheetView>
  </sheetViews>
  <sheetFormatPr defaultColWidth="9" defaultRowHeight="14.4" outlineLevelCol="7"/>
  <cols>
    <col min="1" max="1" width="6" style="4" customWidth="1"/>
    <col min="2" max="2" width="22.5462962962963" style="4" customWidth="1"/>
    <col min="3" max="3" width="22.5462962962963" style="5" customWidth="1"/>
    <col min="4" max="4" width="25.0925925925926" style="6" customWidth="1"/>
    <col min="5" max="5" width="18.1111111111111" style="7" hidden="1" customWidth="1"/>
    <col min="6" max="6" width="17.9074074074074" style="5" customWidth="1"/>
    <col min="7" max="7" width="17.9074074074074" style="4" customWidth="1"/>
    <col min="8" max="8" width="15" style="4" customWidth="1"/>
  </cols>
  <sheetData>
    <row r="1" spans="1:1">
      <c r="A1" s="4" t="s">
        <v>0</v>
      </c>
    </row>
    <row r="2" ht="25" customHeight="1" spans="1:7">
      <c r="A2" s="8" t="s">
        <v>1</v>
      </c>
      <c r="B2" s="8"/>
      <c r="C2" s="8"/>
      <c r="D2" s="8"/>
      <c r="E2" s="8"/>
      <c r="F2" s="8"/>
      <c r="G2" s="8"/>
    </row>
    <row r="3" ht="42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22" customHeight="1" spans="1:8">
      <c r="A4" s="10" t="s">
        <v>3</v>
      </c>
      <c r="B4" s="11" t="s">
        <v>4</v>
      </c>
      <c r="C4" s="10" t="s">
        <v>5</v>
      </c>
      <c r="D4" s="12" t="s">
        <v>6</v>
      </c>
      <c r="E4" s="13" t="s">
        <v>7</v>
      </c>
      <c r="F4" s="13"/>
      <c r="G4" s="13" t="s">
        <v>8</v>
      </c>
      <c r="H4" s="13" t="s">
        <v>9</v>
      </c>
    </row>
    <row r="5" s="2" customFormat="1" ht="36" customHeight="1" spans="1:8">
      <c r="A5" s="10"/>
      <c r="B5" s="11"/>
      <c r="C5" s="10"/>
      <c r="D5" s="12"/>
      <c r="E5" s="11" t="s">
        <v>10</v>
      </c>
      <c r="F5" s="11" t="s">
        <v>11</v>
      </c>
      <c r="G5" s="11" t="s">
        <v>11</v>
      </c>
      <c r="H5" s="10" t="s">
        <v>12</v>
      </c>
    </row>
    <row r="6" s="3" customFormat="1" ht="39" customHeight="1" spans="1:8">
      <c r="A6" s="14">
        <v>1</v>
      </c>
      <c r="B6" s="15" t="s">
        <v>13</v>
      </c>
      <c r="C6" s="16" t="s">
        <v>14</v>
      </c>
      <c r="D6" s="17" t="s">
        <v>15</v>
      </c>
      <c r="E6" s="18" t="str">
        <f>[1]明细1!D8</f>
        <v> </v>
      </c>
      <c r="F6" s="19">
        <v>377330.53</v>
      </c>
      <c r="G6" s="19">
        <v>372523.86</v>
      </c>
      <c r="H6" s="19">
        <f>F6-G6</f>
        <v>4806.67000000004</v>
      </c>
    </row>
    <row r="7" s="3" customFormat="1" ht="39" customHeight="1" spans="1:8">
      <c r="A7" s="14">
        <v>2</v>
      </c>
      <c r="B7" s="20"/>
      <c r="C7" s="16" t="s">
        <v>16</v>
      </c>
      <c r="D7" s="17" t="s">
        <v>15</v>
      </c>
      <c r="E7" s="18">
        <f>[1]明细2!D9</f>
        <v>27</v>
      </c>
      <c r="F7" s="19">
        <v>178553.57</v>
      </c>
      <c r="G7" s="19">
        <v>178553.57</v>
      </c>
      <c r="H7" s="19">
        <f>F7-G7</f>
        <v>0</v>
      </c>
    </row>
    <row r="8" s="3" customFormat="1" ht="45" customHeight="1" spans="1:8">
      <c r="A8" s="14">
        <v>3</v>
      </c>
      <c r="B8" s="21" t="s">
        <v>17</v>
      </c>
      <c r="C8" s="16" t="s">
        <v>14</v>
      </c>
      <c r="D8" s="17" t="s">
        <v>15</v>
      </c>
      <c r="E8" s="18" t="str">
        <f>[1]明细3!D8</f>
        <v> </v>
      </c>
      <c r="F8" s="19">
        <v>184309.22</v>
      </c>
      <c r="G8" s="19">
        <v>182509.12</v>
      </c>
      <c r="H8" s="19">
        <f>F8-G8</f>
        <v>1800.10000000001</v>
      </c>
    </row>
    <row r="9" s="3" customFormat="1" ht="39" customHeight="1" spans="1:8">
      <c r="A9" s="14">
        <v>4</v>
      </c>
      <c r="B9" s="15" t="s">
        <v>18</v>
      </c>
      <c r="C9" s="16" t="s">
        <v>19</v>
      </c>
      <c r="D9" s="17" t="s">
        <v>15</v>
      </c>
      <c r="E9" s="18">
        <f>[1]明细4!D8</f>
        <v>0</v>
      </c>
      <c r="F9" s="19">
        <v>1300000</v>
      </c>
      <c r="G9" s="19">
        <v>1300000</v>
      </c>
      <c r="H9" s="19">
        <f>F9-G9</f>
        <v>0</v>
      </c>
    </row>
    <row r="10" s="3" customFormat="1" ht="39" customHeight="1" spans="1:8">
      <c r="A10" s="14">
        <v>5</v>
      </c>
      <c r="B10" s="22"/>
      <c r="C10" s="16" t="s">
        <v>14</v>
      </c>
      <c r="D10" s="17" t="s">
        <v>15</v>
      </c>
      <c r="E10" s="18"/>
      <c r="F10" s="19">
        <v>45448.19</v>
      </c>
      <c r="G10" s="19">
        <v>45448.19</v>
      </c>
      <c r="H10" s="19">
        <f>F10-G10</f>
        <v>0</v>
      </c>
    </row>
    <row r="11" s="3" customFormat="1" ht="39" customHeight="1" spans="1:8">
      <c r="A11" s="14">
        <v>6</v>
      </c>
      <c r="B11" s="20"/>
      <c r="C11" s="16" t="s">
        <v>20</v>
      </c>
      <c r="D11" s="17" t="s">
        <v>15</v>
      </c>
      <c r="E11" s="18">
        <f>SUM(E6:E9)</f>
        <v>27</v>
      </c>
      <c r="F11" s="19">
        <v>500000</v>
      </c>
      <c r="G11" s="19">
        <v>500000</v>
      </c>
      <c r="H11" s="19">
        <f>F11-G11</f>
        <v>0</v>
      </c>
    </row>
    <row r="12" s="3" customFormat="1" ht="39" customHeight="1" spans="1:8">
      <c r="A12" s="23" t="s">
        <v>21</v>
      </c>
      <c r="B12" s="23"/>
      <c r="C12" s="23"/>
      <c r="D12" s="23"/>
      <c r="E12" s="24"/>
      <c r="F12" s="19">
        <f>SUM(F6:F11)</f>
        <v>2585641.51</v>
      </c>
      <c r="G12" s="19">
        <f>SUM(G6:G11)</f>
        <v>2579034.74</v>
      </c>
      <c r="H12" s="19">
        <f>SUM(H6:H11)</f>
        <v>6606.77000000005</v>
      </c>
    </row>
  </sheetData>
  <mergeCells count="10">
    <mergeCell ref="A2:G2"/>
    <mergeCell ref="A3:H3"/>
    <mergeCell ref="E4:F4"/>
    <mergeCell ref="A12:D12"/>
    <mergeCell ref="A4:A5"/>
    <mergeCell ref="B4:B5"/>
    <mergeCell ref="B6:B7"/>
    <mergeCell ref="B9:B11"/>
    <mergeCell ref="C4:C5"/>
    <mergeCell ref="D4:D5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WWJ</dc:creator>
  <cp:lastModifiedBy>衛</cp:lastModifiedBy>
  <dcterms:created xsi:type="dcterms:W3CDTF">2021-04-22T05:02:00Z</dcterms:created>
  <dcterms:modified xsi:type="dcterms:W3CDTF">2022-05-09T07:17:09Z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